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olya\OneDrive\Рабочий стол\"/>
    </mc:Choice>
  </mc:AlternateContent>
  <bookViews>
    <workbookView xWindow="0" yWindow="0" windowWidth="23040" windowHeight="9384"/>
  </bookViews>
  <sheets>
    <sheet name="ПРАЙС" sheetId="133" r:id="rId1"/>
    <sheet name="Сил. Фанатик" sheetId="4" r:id="rId2"/>
    <sheet name="Кр. Фанатик" sheetId="5" r:id="rId3"/>
    <sheet name="Фур-ра Фанатик" sheetId="6" r:id="rId4"/>
    <sheet name="Блесна Master " sheetId="7" r:id="rId5"/>
    <sheet name="Кивки" sheetId="8" r:id="rId6"/>
    <sheet name="Морм. Diskus" sheetId="9" r:id="rId7"/>
    <sheet name="Морм.Вольфрам" sheetId="10" r:id="rId8"/>
  </sheets>
  <definedNames>
    <definedName name="Крючки_Фанатик" localSheetId="2">'Кр. Фанатик'!$N$8:$N$9</definedName>
    <definedName name="Сумма">'Блесна Master '!$BI$35</definedName>
  </definedNames>
  <calcPr calcId="152511" refMode="R1C1"/>
</workbook>
</file>

<file path=xl/calcChain.xml><?xml version="1.0" encoding="utf-8"?>
<calcChain xmlns="http://schemas.openxmlformats.org/spreadsheetml/2006/main">
  <c r="J8" i="133" l="1"/>
  <c r="J9" i="133"/>
  <c r="J10" i="133"/>
  <c r="J11" i="133"/>
  <c r="J12" i="133"/>
  <c r="J13" i="133"/>
  <c r="J14" i="133"/>
  <c r="J15" i="133"/>
  <c r="J16" i="133"/>
  <c r="J17" i="133"/>
  <c r="J18" i="133"/>
  <c r="J19" i="133"/>
  <c r="J20" i="133"/>
  <c r="J21" i="133"/>
  <c r="J22" i="133"/>
  <c r="J23" i="133"/>
  <c r="J24" i="133"/>
  <c r="J25" i="133"/>
  <c r="J26" i="133"/>
  <c r="J27" i="133"/>
  <c r="J28" i="133"/>
  <c r="J29" i="133"/>
  <c r="J30" i="133"/>
  <c r="J31" i="133"/>
  <c r="J32" i="133"/>
  <c r="J33" i="133"/>
  <c r="J34" i="133"/>
  <c r="J35" i="133"/>
  <c r="J36" i="133"/>
  <c r="J37" i="133"/>
  <c r="J38" i="133"/>
  <c r="J39" i="133"/>
  <c r="J40" i="133"/>
  <c r="J41" i="133"/>
  <c r="J42" i="133"/>
  <c r="J43" i="133"/>
  <c r="J44" i="133"/>
  <c r="J45" i="133"/>
  <c r="J46" i="133"/>
  <c r="J47" i="133"/>
  <c r="J48" i="133"/>
  <c r="J49" i="133"/>
  <c r="J50" i="133"/>
  <c r="J51" i="133"/>
  <c r="J52" i="133"/>
  <c r="J53" i="133"/>
  <c r="J54" i="133"/>
  <c r="J55" i="133"/>
  <c r="J56" i="133"/>
  <c r="J57" i="133"/>
  <c r="J58" i="133"/>
  <c r="J59" i="133"/>
  <c r="J60" i="133"/>
  <c r="J61" i="133"/>
  <c r="J62" i="133"/>
  <c r="J63" i="133"/>
  <c r="J64" i="133"/>
  <c r="J65" i="133"/>
  <c r="J66" i="133"/>
  <c r="J67" i="133"/>
  <c r="J68" i="133"/>
  <c r="J69" i="133"/>
  <c r="J70" i="133"/>
  <c r="J71" i="133"/>
  <c r="J72" i="133"/>
  <c r="J73" i="133"/>
  <c r="J74" i="133"/>
  <c r="J75" i="133"/>
  <c r="J76" i="133"/>
  <c r="J77" i="133"/>
  <c r="J78" i="133"/>
  <c r="J79" i="133"/>
  <c r="J80" i="133"/>
  <c r="J81" i="133"/>
  <c r="J82" i="133"/>
  <c r="J83" i="133"/>
  <c r="J84" i="133"/>
  <c r="J85" i="133"/>
  <c r="J86" i="133"/>
  <c r="J87" i="133"/>
  <c r="J88" i="133"/>
  <c r="J89" i="133"/>
  <c r="J90" i="133"/>
  <c r="J91" i="133"/>
  <c r="J92" i="133"/>
  <c r="J93" i="133"/>
  <c r="J94" i="133"/>
  <c r="J95" i="133"/>
  <c r="J96" i="133"/>
  <c r="J97" i="133"/>
  <c r="J98" i="133"/>
  <c r="J99" i="133"/>
  <c r="J100" i="133"/>
  <c r="J101" i="133"/>
  <c r="J102" i="133"/>
  <c r="J103" i="133"/>
  <c r="J104" i="133"/>
  <c r="J105" i="133"/>
  <c r="J106" i="133"/>
  <c r="J107" i="133"/>
  <c r="J108" i="133"/>
  <c r="J109" i="133"/>
  <c r="J110" i="133"/>
  <c r="J111" i="133"/>
  <c r="J112" i="133"/>
  <c r="J113" i="133"/>
  <c r="J114" i="133"/>
  <c r="J115" i="133"/>
  <c r="J116" i="133"/>
  <c r="J117" i="133"/>
  <c r="J118" i="133"/>
  <c r="J119" i="133"/>
  <c r="J120" i="133"/>
  <c r="J121" i="133"/>
  <c r="J122" i="133"/>
  <c r="J123" i="133"/>
  <c r="J124" i="133"/>
  <c r="J125" i="133"/>
  <c r="J126" i="133"/>
  <c r="J127" i="133"/>
  <c r="J128" i="133"/>
  <c r="J129" i="133"/>
  <c r="J130" i="133"/>
  <c r="J131" i="133"/>
  <c r="J132" i="133"/>
  <c r="J133" i="133"/>
  <c r="J134" i="133"/>
  <c r="J135" i="133"/>
  <c r="J136" i="133"/>
  <c r="J137" i="133"/>
  <c r="J138" i="133"/>
  <c r="J139" i="133"/>
  <c r="J140" i="133"/>
  <c r="J141" i="133"/>
  <c r="J142" i="133"/>
  <c r="J143" i="133"/>
  <c r="J144" i="133"/>
  <c r="J145" i="133"/>
  <c r="J146" i="133"/>
  <c r="J147" i="133"/>
  <c r="J148" i="133"/>
  <c r="J149" i="133"/>
  <c r="J150" i="133"/>
  <c r="J151" i="133"/>
  <c r="J152" i="133"/>
  <c r="J153" i="133"/>
  <c r="J154" i="133"/>
  <c r="J155" i="133"/>
  <c r="J156" i="133"/>
  <c r="J157" i="133"/>
  <c r="J158" i="133"/>
  <c r="J159" i="133"/>
  <c r="J160" i="133"/>
  <c r="J161" i="133"/>
  <c r="J162" i="133"/>
  <c r="J163" i="133"/>
  <c r="J164" i="133"/>
  <c r="J165" i="133"/>
  <c r="J166" i="133"/>
  <c r="J167" i="133"/>
  <c r="J168" i="133"/>
  <c r="J169" i="133"/>
  <c r="J170" i="133"/>
  <c r="J171" i="133"/>
  <c r="J172" i="133"/>
  <c r="J173" i="133"/>
  <c r="J174" i="133"/>
  <c r="J175" i="133"/>
  <c r="J176" i="133"/>
  <c r="J177" i="133"/>
  <c r="J178" i="133"/>
  <c r="J179" i="133"/>
  <c r="J180" i="133"/>
  <c r="J181" i="133"/>
  <c r="J182" i="133"/>
  <c r="J183" i="133"/>
  <c r="J184" i="133"/>
  <c r="J185" i="133"/>
  <c r="J186" i="133"/>
  <c r="J187" i="133"/>
  <c r="J188" i="133"/>
  <c r="J189" i="133"/>
  <c r="J190" i="133"/>
  <c r="J191" i="133"/>
  <c r="J192" i="133"/>
  <c r="J193" i="133"/>
  <c r="J194" i="133"/>
  <c r="J195" i="133"/>
  <c r="J196" i="133"/>
  <c r="J197" i="133"/>
  <c r="J198" i="133"/>
  <c r="J199" i="133"/>
  <c r="J200" i="133"/>
  <c r="J201" i="133"/>
  <c r="J202" i="133"/>
  <c r="J203" i="133"/>
  <c r="J204" i="133"/>
  <c r="J205" i="133"/>
  <c r="J206" i="133"/>
  <c r="J207" i="133"/>
  <c r="J208" i="133"/>
  <c r="J209" i="133"/>
  <c r="J210" i="133"/>
  <c r="J211" i="133"/>
  <c r="J212" i="133"/>
  <c r="J213" i="133"/>
  <c r="J214" i="133"/>
  <c r="J215" i="133"/>
  <c r="J216" i="133"/>
  <c r="J217" i="133"/>
  <c r="J218" i="133"/>
  <c r="J219" i="133"/>
  <c r="J220" i="133"/>
  <c r="J221" i="133"/>
  <c r="J222" i="133"/>
  <c r="J223" i="133"/>
  <c r="J224" i="133"/>
  <c r="J225" i="133"/>
  <c r="J226" i="133"/>
  <c r="J227" i="133"/>
  <c r="J228" i="133"/>
  <c r="J229" i="133"/>
  <c r="J230" i="133"/>
  <c r="J231" i="133"/>
  <c r="J232" i="133"/>
  <c r="J233" i="133"/>
  <c r="J234" i="133"/>
  <c r="J235" i="133"/>
  <c r="J236" i="133"/>
  <c r="J237" i="133"/>
  <c r="J238" i="133"/>
  <c r="J239" i="133"/>
  <c r="J240" i="133"/>
  <c r="J241" i="133"/>
  <c r="J242" i="133"/>
  <c r="J243" i="133"/>
  <c r="J244" i="133"/>
  <c r="J245" i="133"/>
  <c r="J246" i="133"/>
  <c r="J247" i="133"/>
  <c r="J248" i="133"/>
  <c r="J249" i="133"/>
  <c r="J250" i="133"/>
  <c r="J251" i="133"/>
  <c r="J252" i="133"/>
  <c r="J253" i="133"/>
  <c r="J254" i="133"/>
  <c r="J255" i="133"/>
  <c r="J256" i="133"/>
  <c r="J257" i="133"/>
  <c r="J258" i="133"/>
  <c r="J259" i="133"/>
  <c r="J260" i="133"/>
  <c r="J261" i="133"/>
  <c r="J262" i="133"/>
  <c r="J263" i="133"/>
  <c r="J264" i="133"/>
  <c r="J265" i="133"/>
  <c r="J266" i="133"/>
  <c r="J267" i="133"/>
  <c r="J268" i="133"/>
  <c r="J269" i="133"/>
  <c r="J270" i="133"/>
  <c r="J271" i="133"/>
  <c r="J272" i="133"/>
  <c r="J273" i="133"/>
  <c r="J274" i="133"/>
  <c r="J275" i="133"/>
  <c r="J276" i="133"/>
  <c r="J277" i="133"/>
  <c r="J278" i="133"/>
  <c r="J279" i="133"/>
  <c r="J280" i="133"/>
  <c r="J281" i="133"/>
  <c r="J282" i="133"/>
  <c r="J283" i="133"/>
  <c r="J284" i="133"/>
  <c r="J285" i="133"/>
  <c r="J286" i="133"/>
  <c r="J287" i="133"/>
  <c r="J288" i="133"/>
  <c r="J289" i="133"/>
  <c r="J290" i="133"/>
  <c r="J291" i="133"/>
  <c r="J292" i="133"/>
  <c r="J293" i="133"/>
  <c r="J294" i="133"/>
  <c r="J295" i="133"/>
  <c r="J296" i="133"/>
  <c r="J297" i="133"/>
  <c r="J298" i="133"/>
  <c r="J299" i="133"/>
  <c r="J300" i="133"/>
  <c r="J301" i="133"/>
  <c r="J302" i="133"/>
  <c r="J303" i="133"/>
  <c r="J304" i="133"/>
  <c r="J305" i="133"/>
  <c r="J306" i="133"/>
  <c r="J307" i="133"/>
  <c r="J308" i="133"/>
  <c r="J309" i="133"/>
  <c r="J310" i="133"/>
  <c r="J311" i="133"/>
  <c r="J312" i="133"/>
  <c r="J313" i="133"/>
  <c r="J314" i="133"/>
  <c r="J315" i="133"/>
  <c r="J316" i="133"/>
  <c r="J317" i="133"/>
  <c r="J318" i="133"/>
  <c r="J319" i="133"/>
  <c r="J320" i="133"/>
  <c r="J321" i="133"/>
  <c r="J322" i="133"/>
  <c r="J323" i="133"/>
  <c r="J324" i="133"/>
  <c r="J325" i="133"/>
  <c r="J326" i="133"/>
  <c r="J327" i="133"/>
  <c r="J328" i="133"/>
  <c r="J329" i="133"/>
  <c r="J330" i="133"/>
  <c r="J331" i="133"/>
  <c r="J332" i="133"/>
  <c r="J333" i="133"/>
  <c r="J334" i="133"/>
  <c r="J335" i="133"/>
  <c r="J336" i="133"/>
  <c r="J337" i="133"/>
  <c r="J338" i="133"/>
  <c r="J339" i="133"/>
  <c r="J340" i="133"/>
  <c r="J341" i="133"/>
  <c r="J342" i="133"/>
  <c r="J343" i="133"/>
  <c r="J344" i="133"/>
  <c r="J345" i="133"/>
  <c r="J346" i="133"/>
  <c r="J347" i="133"/>
  <c r="J348" i="133"/>
  <c r="J349" i="133"/>
  <c r="J350" i="133"/>
  <c r="J351" i="133"/>
  <c r="J352" i="133"/>
  <c r="J353" i="133"/>
  <c r="J354" i="133"/>
  <c r="J355" i="133"/>
  <c r="J356" i="133"/>
  <c r="J357" i="133"/>
  <c r="J358" i="133"/>
  <c r="J359" i="133"/>
  <c r="J360" i="133"/>
  <c r="J361" i="133"/>
  <c r="J362" i="133"/>
  <c r="J363" i="133"/>
  <c r="J364" i="133"/>
  <c r="J365" i="133"/>
  <c r="J366" i="133"/>
  <c r="J367" i="133"/>
  <c r="J368" i="133"/>
  <c r="J369" i="133"/>
  <c r="J370" i="133"/>
  <c r="J371" i="133"/>
  <c r="J372" i="133"/>
  <c r="J373" i="133"/>
  <c r="J374" i="133"/>
  <c r="J375" i="133"/>
  <c r="J376" i="133"/>
  <c r="J377" i="133"/>
  <c r="J378" i="133"/>
  <c r="J379" i="133"/>
  <c r="J380" i="133"/>
  <c r="J381" i="133"/>
  <c r="J382" i="133"/>
  <c r="J383" i="133"/>
  <c r="J384" i="133"/>
  <c r="J385" i="133"/>
  <c r="J386" i="133"/>
  <c r="J387" i="133"/>
  <c r="J388" i="133"/>
  <c r="J389" i="133"/>
  <c r="J390" i="133"/>
  <c r="J391" i="133"/>
  <c r="J392" i="133"/>
  <c r="J393" i="133"/>
  <c r="J394" i="133"/>
  <c r="J395" i="133"/>
  <c r="J396" i="133"/>
  <c r="J397" i="133"/>
  <c r="J398" i="133"/>
  <c r="J399" i="133"/>
  <c r="J400" i="133"/>
  <c r="J401" i="133"/>
  <c r="J402" i="133"/>
  <c r="J403" i="133"/>
  <c r="J404" i="133"/>
  <c r="J405" i="133"/>
  <c r="J406" i="133"/>
  <c r="J407" i="133"/>
  <c r="J408" i="133"/>
  <c r="J409" i="133"/>
  <c r="J410" i="133"/>
  <c r="J411" i="133"/>
  <c r="J412" i="133"/>
  <c r="J413" i="133"/>
  <c r="J414" i="133"/>
  <c r="J415" i="133"/>
  <c r="J416" i="133"/>
  <c r="J417" i="133"/>
  <c r="J418" i="133"/>
  <c r="J419" i="133"/>
  <c r="J420" i="133"/>
  <c r="J421" i="133"/>
  <c r="J422" i="133"/>
  <c r="J423" i="133"/>
  <c r="J424" i="133"/>
  <c r="J425" i="133"/>
  <c r="J426" i="133"/>
  <c r="J427" i="133"/>
  <c r="J428" i="133"/>
  <c r="J429" i="133"/>
  <c r="J430" i="133"/>
  <c r="J431" i="133"/>
  <c r="J432" i="133"/>
  <c r="J433" i="133"/>
  <c r="J434" i="133"/>
  <c r="J435" i="133"/>
  <c r="J436" i="133"/>
  <c r="J437" i="133"/>
  <c r="J438" i="133"/>
  <c r="J439" i="133"/>
  <c r="J440" i="133"/>
  <c r="J441" i="133"/>
  <c r="J442" i="133"/>
  <c r="J443" i="133"/>
  <c r="J444" i="133"/>
  <c r="J445" i="133"/>
  <c r="J446" i="133"/>
  <c r="J447" i="133"/>
  <c r="J448" i="133"/>
  <c r="J449" i="133"/>
  <c r="J450" i="133"/>
  <c r="J451" i="133"/>
  <c r="J452" i="133"/>
  <c r="J453" i="133"/>
  <c r="J454" i="133"/>
  <c r="J455" i="133"/>
  <c r="J456" i="133"/>
  <c r="J457" i="133"/>
  <c r="J458" i="133"/>
  <c r="J459" i="133"/>
  <c r="J460" i="133"/>
  <c r="J461" i="133"/>
  <c r="J462" i="133"/>
  <c r="J463" i="133"/>
  <c r="J464" i="133"/>
  <c r="J465" i="133"/>
  <c r="J466" i="133"/>
  <c r="J467" i="133"/>
  <c r="J468" i="133"/>
  <c r="J469" i="133"/>
  <c r="J470" i="133"/>
  <c r="J471" i="133"/>
  <c r="J472" i="133"/>
  <c r="J473" i="133"/>
  <c r="J474" i="133"/>
  <c r="J475" i="133"/>
  <c r="J476" i="133"/>
  <c r="J477" i="133"/>
  <c r="J478" i="133"/>
  <c r="J479" i="133"/>
  <c r="J480" i="133"/>
  <c r="J481" i="133"/>
  <c r="J482" i="133"/>
  <c r="J483" i="133"/>
  <c r="J484" i="133"/>
  <c r="J485" i="133"/>
  <c r="J486" i="133"/>
  <c r="J487" i="133"/>
  <c r="J488" i="133"/>
  <c r="J489" i="133"/>
  <c r="J490" i="133"/>
  <c r="J491" i="133"/>
  <c r="J492" i="133"/>
  <c r="J493" i="133"/>
  <c r="J494" i="133"/>
  <c r="J495" i="133"/>
  <c r="J496" i="133"/>
  <c r="J497" i="133"/>
  <c r="J498" i="133"/>
  <c r="J499" i="133"/>
  <c r="J500" i="133"/>
  <c r="J501" i="133"/>
  <c r="J502" i="133"/>
  <c r="J503" i="133"/>
  <c r="J504" i="133"/>
  <c r="J505" i="133"/>
  <c r="J506" i="133"/>
  <c r="J507" i="133"/>
  <c r="J508" i="133"/>
  <c r="J509" i="133"/>
  <c r="J510" i="133"/>
  <c r="J511" i="133"/>
  <c r="J512" i="133"/>
  <c r="J513" i="133"/>
  <c r="J514" i="133"/>
  <c r="J515" i="133"/>
  <c r="J516" i="133"/>
  <c r="J517" i="133"/>
  <c r="J518" i="133"/>
  <c r="J519" i="133"/>
  <c r="J520" i="133"/>
  <c r="J521" i="133"/>
  <c r="J522" i="133"/>
  <c r="J523" i="133"/>
  <c r="J524" i="133"/>
  <c r="J525" i="133"/>
  <c r="J526" i="133"/>
  <c r="J527" i="133"/>
  <c r="J528" i="133"/>
  <c r="J529" i="133"/>
  <c r="J530" i="133"/>
  <c r="J531" i="133"/>
  <c r="J532" i="133"/>
  <c r="J533" i="133"/>
  <c r="J534" i="133"/>
  <c r="J535" i="133"/>
  <c r="J536" i="133"/>
  <c r="J537" i="133"/>
  <c r="J538" i="133"/>
  <c r="J539" i="133"/>
  <c r="J540" i="133"/>
  <c r="J541" i="133"/>
  <c r="J542" i="133"/>
  <c r="J543" i="133"/>
  <c r="J544" i="133"/>
  <c r="J545" i="133"/>
  <c r="J546" i="133"/>
  <c r="J547" i="133"/>
  <c r="J548" i="133"/>
  <c r="J549" i="133"/>
  <c r="J550" i="133"/>
  <c r="J551" i="133"/>
  <c r="J552" i="133"/>
  <c r="J553" i="133"/>
  <c r="J554" i="133"/>
  <c r="J555" i="133"/>
  <c r="J556" i="133"/>
  <c r="J557" i="133"/>
  <c r="J558" i="133"/>
  <c r="J559" i="133"/>
  <c r="J560" i="133"/>
  <c r="J561" i="133"/>
  <c r="J562" i="133"/>
  <c r="J563" i="133"/>
  <c r="J564" i="133"/>
  <c r="J565" i="133"/>
  <c r="J566" i="133"/>
  <c r="J567" i="133"/>
  <c r="J568" i="133"/>
  <c r="J569" i="133"/>
  <c r="J570" i="133"/>
  <c r="J571" i="133"/>
  <c r="J572" i="133"/>
  <c r="J573" i="133"/>
  <c r="J574" i="133"/>
  <c r="J575" i="133"/>
  <c r="J576" i="133"/>
  <c r="J577" i="133"/>
  <c r="J578" i="133"/>
  <c r="J579" i="133"/>
  <c r="J580" i="133"/>
  <c r="J581" i="133"/>
  <c r="J582" i="133"/>
  <c r="J583" i="133"/>
  <c r="J584" i="133"/>
  <c r="J585" i="133"/>
  <c r="J586" i="133"/>
  <c r="J587" i="133"/>
  <c r="J588" i="133"/>
  <c r="J589" i="133"/>
  <c r="J590" i="133"/>
  <c r="J591" i="133"/>
  <c r="J592" i="133"/>
  <c r="J593" i="133"/>
  <c r="J594" i="133"/>
  <c r="J595" i="133"/>
  <c r="J596" i="133"/>
  <c r="J597" i="133"/>
  <c r="J598" i="133"/>
  <c r="J599" i="133"/>
  <c r="J600" i="133"/>
  <c r="J601" i="133"/>
  <c r="J602" i="133"/>
  <c r="J603" i="133"/>
  <c r="J604" i="133"/>
  <c r="J605" i="133"/>
  <c r="J606" i="133"/>
  <c r="J607" i="133"/>
  <c r="J608" i="133"/>
  <c r="J609" i="133"/>
  <c r="J610" i="133"/>
  <c r="J611" i="133"/>
  <c r="J612" i="133"/>
  <c r="J613" i="133"/>
  <c r="J614" i="133"/>
  <c r="J615" i="133"/>
  <c r="J616" i="133"/>
  <c r="J617" i="133"/>
  <c r="J618" i="133"/>
  <c r="J619" i="133"/>
  <c r="J620" i="133"/>
  <c r="J621" i="133"/>
  <c r="J622" i="133"/>
  <c r="J623" i="133"/>
  <c r="J624" i="133"/>
  <c r="J625" i="133"/>
  <c r="J626" i="133"/>
  <c r="J627" i="133"/>
  <c r="J628" i="133"/>
  <c r="J629" i="133"/>
  <c r="J630" i="133"/>
  <c r="J631" i="133"/>
  <c r="J632" i="133"/>
  <c r="J633" i="133"/>
  <c r="J634" i="133"/>
  <c r="J635" i="133"/>
  <c r="J636" i="133"/>
  <c r="J637" i="133"/>
  <c r="J638" i="133"/>
  <c r="J639" i="133"/>
  <c r="J640" i="133"/>
  <c r="J641" i="133"/>
  <c r="J642" i="133"/>
  <c r="J643" i="133"/>
  <c r="J644" i="133"/>
  <c r="J645" i="133"/>
  <c r="J646" i="133"/>
  <c r="J647" i="133"/>
  <c r="J648" i="133"/>
  <c r="J649" i="133"/>
  <c r="J650" i="133"/>
  <c r="J651" i="133"/>
  <c r="J652" i="133"/>
  <c r="J653" i="133"/>
  <c r="J654" i="133"/>
  <c r="J655" i="133"/>
  <c r="J656" i="133"/>
  <c r="J657" i="133"/>
  <c r="J658" i="133"/>
  <c r="J659" i="133"/>
  <c r="J660" i="133"/>
  <c r="J661" i="133"/>
  <c r="J662" i="133"/>
  <c r="J663" i="133"/>
  <c r="J664" i="133"/>
  <c r="J665" i="133"/>
  <c r="J666" i="133"/>
  <c r="J667" i="133"/>
  <c r="J668" i="133"/>
  <c r="J669" i="133"/>
  <c r="J670" i="133"/>
  <c r="J671" i="133"/>
  <c r="J672" i="133"/>
  <c r="J673" i="133"/>
  <c r="J674" i="133"/>
  <c r="J675" i="133"/>
  <c r="J676" i="133"/>
  <c r="J677" i="133"/>
  <c r="J678" i="133"/>
  <c r="J679" i="133"/>
  <c r="J680" i="133"/>
  <c r="J681" i="133"/>
  <c r="J682" i="133"/>
  <c r="J683" i="133"/>
  <c r="J684" i="133"/>
  <c r="J685" i="133"/>
  <c r="J686" i="133"/>
  <c r="J687" i="133"/>
  <c r="J688" i="133"/>
  <c r="J689" i="133"/>
  <c r="J690" i="133"/>
  <c r="J691" i="133"/>
  <c r="J692" i="133"/>
  <c r="J693" i="133"/>
  <c r="J694" i="133"/>
  <c r="J695" i="133"/>
  <c r="J696" i="133"/>
  <c r="J697" i="133"/>
  <c r="J698" i="133"/>
  <c r="J699" i="133"/>
  <c r="J700" i="133"/>
  <c r="J701" i="133"/>
  <c r="J702" i="133"/>
  <c r="J703" i="133"/>
  <c r="J704" i="133"/>
  <c r="J705" i="133"/>
  <c r="J706" i="133"/>
  <c r="J707" i="133"/>
  <c r="J708" i="133"/>
  <c r="J709" i="133"/>
  <c r="J710" i="133"/>
  <c r="J711" i="133"/>
  <c r="J712" i="133"/>
  <c r="J713" i="133"/>
  <c r="J714" i="133"/>
  <c r="J715" i="133"/>
  <c r="J716" i="133"/>
  <c r="J717" i="133"/>
  <c r="J718" i="133"/>
  <c r="J719" i="133"/>
  <c r="J720" i="133"/>
  <c r="J721" i="133"/>
  <c r="J722" i="133"/>
  <c r="J723" i="133"/>
  <c r="J724" i="133"/>
  <c r="J725" i="133"/>
  <c r="J726" i="133"/>
  <c r="J727" i="133"/>
  <c r="J728" i="133"/>
  <c r="J729" i="133"/>
  <c r="J730" i="133"/>
  <c r="J731" i="133"/>
  <c r="J732" i="133"/>
  <c r="J733" i="133"/>
  <c r="J734" i="133"/>
  <c r="J735" i="133"/>
  <c r="J736" i="133"/>
  <c r="J737" i="133"/>
  <c r="J738" i="133"/>
  <c r="J739" i="133"/>
  <c r="J740" i="133"/>
  <c r="J741" i="133"/>
  <c r="J742" i="133"/>
  <c r="J743" i="133"/>
  <c r="J744" i="133"/>
  <c r="J745" i="133"/>
  <c r="J746" i="133"/>
  <c r="J747" i="133"/>
  <c r="J748" i="133"/>
  <c r="J749" i="133"/>
  <c r="J750" i="133"/>
  <c r="J751" i="133"/>
  <c r="J752" i="133"/>
  <c r="J753" i="133"/>
  <c r="J754" i="133"/>
  <c r="J755" i="133"/>
  <c r="J756" i="133"/>
  <c r="J757" i="133"/>
  <c r="J758" i="133"/>
  <c r="J759" i="133"/>
  <c r="J760" i="133"/>
  <c r="J761" i="133"/>
  <c r="J762" i="133"/>
  <c r="J763" i="133"/>
  <c r="J764" i="133"/>
  <c r="J765" i="133"/>
  <c r="J766" i="133"/>
  <c r="J767" i="133"/>
  <c r="J768" i="133"/>
  <c r="J769" i="133"/>
  <c r="J770" i="133"/>
  <c r="J771" i="133"/>
  <c r="J772" i="133"/>
  <c r="J773" i="133"/>
  <c r="J774" i="133"/>
  <c r="J775" i="133"/>
  <c r="J776" i="133"/>
  <c r="J777" i="133"/>
  <c r="J778" i="133"/>
  <c r="J779" i="133"/>
  <c r="J780" i="133"/>
  <c r="J781" i="133"/>
  <c r="J782" i="133"/>
  <c r="J783" i="133"/>
  <c r="J784" i="133"/>
  <c r="J785" i="133"/>
  <c r="J786" i="133"/>
  <c r="J787" i="133"/>
  <c r="J788" i="133"/>
  <c r="J789" i="133"/>
  <c r="J790" i="133"/>
  <c r="J791" i="133"/>
  <c r="J792" i="133"/>
  <c r="J793" i="133"/>
  <c r="J794" i="133"/>
  <c r="J795" i="133"/>
  <c r="J796" i="133"/>
  <c r="J797" i="133"/>
  <c r="J798" i="133"/>
  <c r="J799" i="133"/>
  <c r="J800" i="133"/>
  <c r="J801" i="133"/>
  <c r="J802" i="133"/>
  <c r="J803" i="133"/>
  <c r="J804" i="133"/>
  <c r="J805" i="133"/>
  <c r="J806" i="133"/>
  <c r="J807" i="133"/>
  <c r="J808" i="133"/>
  <c r="J809" i="133"/>
  <c r="J810" i="133"/>
  <c r="J811" i="133"/>
  <c r="J812" i="133"/>
  <c r="J813" i="133"/>
  <c r="J814" i="133"/>
  <c r="J815" i="133"/>
  <c r="J816" i="133"/>
  <c r="J817" i="133"/>
  <c r="J818" i="133"/>
  <c r="J819" i="133"/>
  <c r="J820" i="133"/>
  <c r="J821" i="133"/>
  <c r="J822" i="133"/>
  <c r="J823" i="133"/>
  <c r="J824" i="133"/>
  <c r="J825" i="133"/>
  <c r="J826" i="133"/>
  <c r="J827" i="133"/>
  <c r="J828" i="133"/>
  <c r="J829" i="133"/>
  <c r="J830" i="133"/>
  <c r="J831" i="133"/>
  <c r="J832" i="133"/>
  <c r="J833" i="133"/>
  <c r="J834" i="133"/>
  <c r="J835" i="133"/>
  <c r="J836" i="133"/>
  <c r="J837" i="133"/>
  <c r="J838" i="133"/>
  <c r="J839" i="133"/>
  <c r="J840" i="133"/>
  <c r="J841" i="133"/>
  <c r="J842" i="133"/>
  <c r="J843" i="133"/>
  <c r="J844" i="133"/>
  <c r="J845" i="133"/>
  <c r="J846" i="133"/>
  <c r="J847" i="133"/>
  <c r="J848" i="133"/>
  <c r="J849" i="133"/>
  <c r="J850" i="133"/>
  <c r="J851" i="133"/>
  <c r="J852" i="133"/>
  <c r="J853" i="133"/>
  <c r="J854" i="133"/>
  <c r="J855" i="133"/>
  <c r="J856" i="133"/>
  <c r="J857" i="133"/>
  <c r="J858" i="133"/>
  <c r="J859" i="133"/>
  <c r="J860" i="133"/>
  <c r="J861" i="133"/>
  <c r="J862" i="133"/>
  <c r="J863" i="133"/>
  <c r="J864" i="133"/>
  <c r="J865" i="133"/>
  <c r="J866" i="133"/>
  <c r="J867" i="133"/>
  <c r="J868" i="133"/>
  <c r="J869" i="133"/>
  <c r="J870" i="133"/>
  <c r="J871" i="133"/>
  <c r="J872" i="133"/>
  <c r="J873" i="133"/>
  <c r="J874" i="133"/>
  <c r="J875" i="133"/>
  <c r="J876" i="133"/>
  <c r="J877" i="133"/>
  <c r="J878" i="133"/>
  <c r="J879" i="133"/>
  <c r="J880" i="133"/>
  <c r="J881" i="133"/>
  <c r="J882" i="133"/>
  <c r="J883" i="133"/>
  <c r="J884" i="133"/>
  <c r="J885" i="133"/>
  <c r="J886" i="133"/>
  <c r="J887" i="133"/>
  <c r="J888" i="133"/>
  <c r="J889" i="133"/>
  <c r="J890" i="133"/>
  <c r="J891" i="133"/>
  <c r="J892" i="133"/>
  <c r="J893" i="133"/>
  <c r="J894" i="133"/>
  <c r="J895" i="133"/>
  <c r="J896" i="133"/>
  <c r="J897" i="133"/>
  <c r="J898" i="133"/>
  <c r="J899" i="133"/>
  <c r="J900" i="133"/>
  <c r="J901" i="133"/>
  <c r="J902" i="133"/>
  <c r="J903" i="133"/>
  <c r="J904" i="133"/>
  <c r="J905" i="133"/>
  <c r="J906" i="133"/>
  <c r="J907" i="133"/>
  <c r="J908" i="133"/>
  <c r="J909" i="133"/>
  <c r="J910" i="133"/>
  <c r="J911" i="133"/>
  <c r="J912" i="133"/>
  <c r="J913" i="133"/>
  <c r="J914" i="133"/>
  <c r="J915" i="133"/>
  <c r="J916" i="133"/>
  <c r="J917" i="133"/>
  <c r="J918" i="133"/>
  <c r="J919" i="133"/>
  <c r="J920" i="133"/>
  <c r="J921" i="133"/>
  <c r="J922" i="133"/>
  <c r="J923" i="133"/>
  <c r="J924" i="133"/>
  <c r="J925" i="133"/>
  <c r="J926" i="133"/>
  <c r="J927" i="133"/>
  <c r="J928" i="133"/>
  <c r="J929" i="133"/>
  <c r="J930" i="133"/>
  <c r="J931" i="133"/>
  <c r="J932" i="133"/>
  <c r="J933" i="133"/>
  <c r="J934" i="133"/>
  <c r="J935" i="133"/>
  <c r="J936" i="133"/>
  <c r="J937" i="133"/>
  <c r="J938" i="133"/>
  <c r="J939" i="133"/>
  <c r="J940" i="133"/>
  <c r="J941" i="133"/>
  <c r="J942" i="133"/>
  <c r="J943" i="133"/>
  <c r="J944" i="133"/>
  <c r="J945" i="133"/>
  <c r="J946" i="133"/>
  <c r="J947" i="133"/>
  <c r="J948" i="133"/>
  <c r="J949" i="133"/>
  <c r="J950" i="133"/>
  <c r="J951" i="133"/>
  <c r="J952" i="133"/>
  <c r="J953" i="133"/>
  <c r="J954" i="133"/>
  <c r="J955" i="133"/>
  <c r="J956" i="133"/>
  <c r="J957" i="133"/>
  <c r="J958" i="133"/>
  <c r="J959" i="133"/>
  <c r="J960" i="133"/>
  <c r="J961" i="133"/>
  <c r="J962" i="133"/>
  <c r="J963" i="133"/>
  <c r="J964" i="133"/>
  <c r="J965" i="133"/>
  <c r="J966" i="133"/>
  <c r="J967" i="133"/>
  <c r="J968" i="133"/>
  <c r="J969" i="133"/>
  <c r="J970" i="133"/>
  <c r="J971" i="133"/>
  <c r="J972" i="133"/>
  <c r="J973" i="133"/>
  <c r="J974" i="133"/>
  <c r="J975" i="133"/>
  <c r="J976" i="133"/>
  <c r="J977" i="133"/>
  <c r="J978" i="133"/>
  <c r="J979" i="133"/>
  <c r="J980" i="133"/>
  <c r="J981" i="133"/>
  <c r="J982" i="133"/>
  <c r="J983" i="133"/>
  <c r="J984" i="133"/>
  <c r="J985" i="133"/>
  <c r="J986" i="133"/>
  <c r="J987" i="133"/>
  <c r="J988" i="133"/>
  <c r="J989" i="133"/>
  <c r="J990" i="133"/>
  <c r="J991" i="133"/>
  <c r="J992" i="133"/>
  <c r="J993" i="133"/>
  <c r="J994" i="133"/>
  <c r="J995" i="133"/>
  <c r="J996" i="133"/>
  <c r="J997" i="133"/>
  <c r="J998" i="133"/>
  <c r="J999" i="133"/>
  <c r="J1000" i="133"/>
  <c r="J1001" i="133"/>
  <c r="J1002" i="133"/>
  <c r="J1003" i="133"/>
  <c r="J1004" i="133"/>
  <c r="J1005" i="133"/>
  <c r="J1006" i="133"/>
  <c r="J1007" i="133"/>
  <c r="J1008" i="133"/>
  <c r="J1009" i="133"/>
  <c r="J1010" i="133"/>
  <c r="J1011" i="133"/>
  <c r="J1012" i="133"/>
  <c r="J1013" i="133"/>
  <c r="J1014" i="133"/>
  <c r="J1015" i="133"/>
  <c r="J1016" i="133"/>
  <c r="J1017" i="133"/>
  <c r="J1018" i="133"/>
  <c r="J1019" i="133"/>
  <c r="J1020" i="133"/>
  <c r="J1021" i="133"/>
  <c r="J1022" i="133"/>
  <c r="J1023" i="133"/>
  <c r="J1024" i="133"/>
  <c r="J1025" i="133"/>
  <c r="J1026" i="133"/>
  <c r="J1027" i="133"/>
  <c r="J1028" i="133"/>
  <c r="J1029" i="133"/>
  <c r="J1030" i="133"/>
  <c r="J1031" i="133"/>
  <c r="J1032" i="133"/>
  <c r="J1033" i="133"/>
  <c r="J1034" i="133"/>
  <c r="J1035" i="133"/>
  <c r="J1036" i="133"/>
  <c r="J1037" i="133"/>
  <c r="J1038" i="133"/>
  <c r="J1039" i="133"/>
  <c r="J1040" i="133"/>
  <c r="J1041" i="133"/>
  <c r="J1042" i="133"/>
  <c r="J1043" i="133"/>
  <c r="J1044" i="133"/>
  <c r="J1045" i="133"/>
  <c r="J1046" i="133"/>
  <c r="J1047" i="133"/>
  <c r="J1048" i="133"/>
  <c r="J1049" i="133"/>
  <c r="J1050" i="133"/>
  <c r="J1051" i="133"/>
  <c r="J1052" i="133"/>
  <c r="J1053" i="133"/>
  <c r="J1054" i="133"/>
  <c r="J1055" i="133"/>
  <c r="J1056" i="133"/>
  <c r="J1057" i="133"/>
  <c r="J1058" i="133"/>
  <c r="J1059" i="133"/>
  <c r="J1060" i="133"/>
  <c r="J1061" i="133"/>
  <c r="J1062" i="133"/>
  <c r="J1063" i="133"/>
  <c r="J1064" i="133"/>
  <c r="J1065" i="133"/>
  <c r="J1066" i="133"/>
  <c r="J1067" i="133"/>
  <c r="J1068" i="133"/>
  <c r="J1069" i="133"/>
  <c r="J1070" i="133"/>
  <c r="J1071" i="133"/>
  <c r="J1072" i="133"/>
  <c r="J1073" i="133"/>
  <c r="J1074" i="133"/>
  <c r="J1075" i="133"/>
  <c r="J1076" i="133"/>
  <c r="J1077" i="133"/>
  <c r="J1078" i="133"/>
  <c r="J1079" i="133"/>
  <c r="J1080" i="133"/>
  <c r="J1081" i="133"/>
  <c r="J1082" i="133"/>
  <c r="J1083" i="133"/>
  <c r="J1084" i="133"/>
  <c r="J1085" i="133"/>
  <c r="J1086" i="133"/>
  <c r="J1087" i="133"/>
  <c r="J1088" i="133"/>
  <c r="J1089" i="133"/>
  <c r="J1090" i="133"/>
  <c r="J1091" i="133"/>
  <c r="J1092" i="133"/>
  <c r="J1093" i="133"/>
  <c r="J1094" i="133"/>
  <c r="J1095" i="133"/>
  <c r="J1096" i="133"/>
  <c r="J1097" i="133"/>
  <c r="J1098" i="133"/>
  <c r="J1099" i="133"/>
  <c r="J1100" i="133"/>
  <c r="J1101" i="133"/>
  <c r="J1102" i="133"/>
  <c r="J1103" i="133"/>
  <c r="J1104" i="133"/>
  <c r="J1105" i="133"/>
  <c r="J1106" i="133"/>
  <c r="J1107" i="133"/>
  <c r="J1108" i="133"/>
  <c r="J1109" i="133"/>
  <c r="J1110" i="133"/>
  <c r="J1111" i="133"/>
  <c r="J1112" i="133"/>
  <c r="J1113" i="133"/>
  <c r="J1114" i="133"/>
  <c r="J1115" i="133"/>
  <c r="J1116" i="133"/>
  <c r="J1117" i="133"/>
  <c r="J1118" i="133"/>
  <c r="J1119" i="133"/>
  <c r="J1120" i="133"/>
  <c r="J1121" i="133"/>
  <c r="J1122" i="133"/>
  <c r="J1123" i="133"/>
  <c r="J1124" i="133"/>
  <c r="J1125" i="133"/>
  <c r="J1126" i="133"/>
  <c r="J1127" i="133"/>
  <c r="J1128" i="133"/>
  <c r="J1129" i="133"/>
  <c r="J1130" i="133"/>
  <c r="J1131" i="133"/>
  <c r="J1132" i="133"/>
  <c r="J1133" i="133"/>
  <c r="J1134" i="133"/>
  <c r="J1135" i="133"/>
  <c r="J1136" i="133"/>
  <c r="J1137" i="133"/>
  <c r="J1138" i="133"/>
  <c r="J1139" i="133"/>
  <c r="J1140" i="133"/>
  <c r="J1141" i="133"/>
  <c r="J1142" i="133"/>
  <c r="J1143" i="133"/>
  <c r="J1144" i="133"/>
  <c r="J1145" i="133"/>
  <c r="J1146" i="133"/>
  <c r="J1147" i="133"/>
  <c r="J1148" i="133"/>
  <c r="J1149" i="133"/>
  <c r="J1150" i="133"/>
  <c r="J1151" i="133"/>
  <c r="J1152" i="133"/>
  <c r="J1153" i="133"/>
  <c r="J1154" i="133"/>
  <c r="J1155" i="133"/>
  <c r="J1156" i="133"/>
  <c r="J1157" i="133"/>
  <c r="J1158" i="133"/>
  <c r="J1159" i="133"/>
  <c r="J1160" i="133"/>
  <c r="J1161" i="133"/>
  <c r="J1162" i="133"/>
  <c r="J1163" i="133"/>
  <c r="J1164" i="133"/>
  <c r="J1165" i="133"/>
  <c r="J1166" i="133"/>
  <c r="J1167" i="133"/>
  <c r="J1168" i="133"/>
  <c r="J1169" i="133"/>
  <c r="J1170" i="133"/>
  <c r="J1171" i="133"/>
  <c r="J1172" i="133"/>
  <c r="J1173" i="133"/>
  <c r="J1174" i="133"/>
  <c r="J1175" i="133"/>
  <c r="J1176" i="133"/>
  <c r="J1177" i="133"/>
  <c r="J1178" i="133"/>
  <c r="J1179" i="133"/>
  <c r="J1180" i="133"/>
  <c r="J1181" i="133"/>
  <c r="J1182" i="133"/>
  <c r="J1183" i="133"/>
  <c r="J1184" i="133"/>
  <c r="J1185" i="133"/>
  <c r="J1186" i="133"/>
  <c r="J1187" i="133"/>
  <c r="J1188" i="133"/>
  <c r="J1189" i="133"/>
  <c r="J1190" i="133"/>
  <c r="J1191" i="133"/>
  <c r="J1192" i="133"/>
  <c r="J1193" i="133"/>
  <c r="J1194" i="133"/>
  <c r="J1195" i="133"/>
  <c r="J1196" i="133"/>
  <c r="J1197" i="133"/>
  <c r="J1198" i="133"/>
  <c r="J1199" i="133"/>
  <c r="J1200" i="133"/>
  <c r="J1201" i="133"/>
  <c r="J1202" i="133"/>
  <c r="J1203" i="133"/>
  <c r="J1204" i="133"/>
  <c r="J1205" i="133"/>
  <c r="J1206" i="133"/>
  <c r="J1207" i="133"/>
  <c r="J1208" i="133"/>
  <c r="J1209" i="133"/>
  <c r="J1210" i="133"/>
  <c r="J1211" i="133"/>
  <c r="J1212" i="133"/>
  <c r="J1213" i="133"/>
  <c r="J1214" i="133"/>
  <c r="J1215" i="133"/>
  <c r="J1216" i="133"/>
  <c r="J1217" i="133"/>
  <c r="J1218" i="133"/>
  <c r="J1219" i="133"/>
  <c r="J1220" i="133"/>
  <c r="J1221" i="133"/>
  <c r="J1222" i="133"/>
  <c r="J1223" i="133"/>
  <c r="J1224" i="133"/>
  <c r="J1225" i="133"/>
  <c r="J1226" i="133"/>
  <c r="J1227" i="133"/>
  <c r="J1228" i="133"/>
  <c r="J1229" i="133"/>
  <c r="J1230" i="133"/>
  <c r="J1231" i="133"/>
  <c r="J1232" i="133"/>
  <c r="J1233" i="133"/>
  <c r="J1234" i="133"/>
  <c r="J1235" i="133"/>
  <c r="J1236" i="133"/>
  <c r="J1237" i="133"/>
  <c r="J1238" i="133"/>
  <c r="J1239" i="133"/>
  <c r="J1240" i="133"/>
  <c r="J1241" i="133"/>
  <c r="J1242" i="133"/>
  <c r="J1243" i="133"/>
  <c r="J1244" i="133"/>
  <c r="J1245" i="133"/>
  <c r="J1246" i="133"/>
  <c r="J1247" i="133"/>
  <c r="J1248" i="133"/>
  <c r="J1249" i="133"/>
  <c r="J1250" i="133"/>
  <c r="J1251" i="133"/>
  <c r="J1252" i="133"/>
  <c r="J1253" i="133"/>
  <c r="J1254" i="133"/>
  <c r="J1255" i="133"/>
  <c r="J1256" i="133"/>
  <c r="J1257" i="133"/>
  <c r="J1258" i="133"/>
  <c r="J1259" i="133"/>
  <c r="J1260" i="133"/>
  <c r="J1261" i="133"/>
  <c r="J1262" i="133"/>
  <c r="J1263" i="133"/>
  <c r="J1264" i="133"/>
  <c r="J1265" i="133"/>
  <c r="J1266" i="133"/>
  <c r="J1267" i="133"/>
  <c r="J1268" i="133"/>
  <c r="J1269" i="133"/>
  <c r="J1270" i="133"/>
  <c r="J1271" i="133"/>
  <c r="J1272" i="133"/>
  <c r="J1273" i="133"/>
  <c r="J1274" i="133"/>
  <c r="J1275" i="133"/>
  <c r="J1276" i="133"/>
  <c r="J1277" i="133"/>
  <c r="J1278" i="133"/>
  <c r="J1279" i="133"/>
  <c r="J1280" i="133"/>
  <c r="J1281" i="133"/>
  <c r="J1282" i="133"/>
  <c r="J1283" i="133"/>
  <c r="J1284" i="133"/>
  <c r="J1285" i="133"/>
  <c r="J1286" i="133"/>
  <c r="J1287" i="133"/>
  <c r="J1288" i="133"/>
  <c r="J1289" i="133"/>
  <c r="J1290" i="133"/>
  <c r="J1291" i="133"/>
  <c r="J1292" i="133"/>
  <c r="J1293" i="133"/>
  <c r="J1294" i="133"/>
  <c r="J1295" i="133"/>
  <c r="J1296" i="133"/>
  <c r="J1297" i="133"/>
  <c r="J1298" i="133"/>
  <c r="J1299" i="133"/>
  <c r="J1300" i="133"/>
  <c r="J1301" i="133"/>
  <c r="J1302" i="133"/>
  <c r="J1303" i="133"/>
  <c r="J1304" i="133"/>
  <c r="J1305" i="133"/>
  <c r="J1306" i="133"/>
  <c r="J1307" i="133"/>
  <c r="J1308" i="133"/>
  <c r="J1309" i="133"/>
  <c r="J1310" i="133"/>
  <c r="J1311" i="133"/>
  <c r="J1312" i="133"/>
  <c r="J1313" i="133"/>
  <c r="J1314" i="133"/>
  <c r="J1315" i="133"/>
  <c r="J1316" i="133"/>
  <c r="J1317" i="133"/>
  <c r="J1318" i="133"/>
  <c r="J1319" i="133"/>
  <c r="J1320" i="133"/>
  <c r="J1321" i="133"/>
  <c r="J1322" i="133"/>
  <c r="J1323" i="133"/>
  <c r="J1324" i="133"/>
  <c r="J1325" i="133"/>
  <c r="J1326" i="133"/>
  <c r="J1327" i="133"/>
  <c r="J1328" i="133"/>
  <c r="J1329" i="133"/>
  <c r="J1330" i="133"/>
  <c r="J1331" i="133"/>
  <c r="J1332" i="133"/>
  <c r="J1333" i="133"/>
  <c r="J1334" i="133"/>
  <c r="J1335" i="133"/>
  <c r="J1336" i="133"/>
  <c r="J1337" i="133"/>
  <c r="J1338" i="133"/>
  <c r="J1339" i="133"/>
  <c r="J1340" i="133"/>
  <c r="J1341" i="133"/>
  <c r="J1342" i="133"/>
  <c r="J1343" i="133"/>
  <c r="J1344" i="133"/>
  <c r="J1345" i="133"/>
  <c r="J1346" i="133"/>
  <c r="J1347" i="133"/>
  <c r="J1348" i="133"/>
  <c r="J1349" i="133"/>
  <c r="J1350" i="133"/>
  <c r="J1351" i="133"/>
  <c r="J1352" i="133"/>
  <c r="J1353" i="133"/>
  <c r="J1354" i="133"/>
  <c r="J1355" i="133"/>
  <c r="J1356" i="133"/>
  <c r="J1357" i="133"/>
  <c r="J1358" i="133"/>
  <c r="J1359" i="133"/>
  <c r="J1360" i="133"/>
  <c r="J1361" i="133"/>
  <c r="J1362" i="133"/>
  <c r="J1363" i="133"/>
  <c r="J1364" i="133"/>
  <c r="J1365" i="133"/>
  <c r="J1366" i="133"/>
  <c r="J1367" i="133"/>
  <c r="J1368" i="133"/>
  <c r="J1369" i="133"/>
  <c r="J1370" i="133"/>
  <c r="J1371" i="133"/>
  <c r="J1372" i="133"/>
  <c r="J1373" i="133"/>
  <c r="J1374" i="133"/>
  <c r="J1375" i="133"/>
  <c r="J1376" i="133"/>
  <c r="J1377" i="133"/>
  <c r="J1378" i="133"/>
  <c r="J1379" i="133"/>
  <c r="J1380" i="133"/>
  <c r="J1381" i="133"/>
  <c r="J1382" i="133"/>
  <c r="J1383" i="133"/>
  <c r="J1384" i="133"/>
  <c r="J1385" i="133"/>
  <c r="J1386" i="133"/>
  <c r="J1387" i="133"/>
  <c r="J1388" i="133"/>
  <c r="J1389" i="133"/>
  <c r="J1390" i="133"/>
  <c r="J1391" i="133"/>
  <c r="J1392" i="133"/>
  <c r="J1393" i="133"/>
  <c r="J1394" i="133"/>
  <c r="J1395" i="133"/>
  <c r="J1396" i="133"/>
  <c r="J1397" i="133"/>
  <c r="J1398" i="133"/>
  <c r="J1399" i="133"/>
  <c r="J1400" i="133"/>
  <c r="J1401" i="133"/>
  <c r="J1402" i="133"/>
  <c r="J1403" i="133"/>
  <c r="J1404" i="133"/>
  <c r="J1405" i="133"/>
  <c r="J1406" i="133"/>
  <c r="J1407" i="133"/>
  <c r="J1408" i="133"/>
  <c r="J1409" i="133"/>
  <c r="J1410" i="133"/>
  <c r="J1411" i="133"/>
  <c r="J1412" i="133"/>
  <c r="J1413" i="133"/>
  <c r="J1414" i="133"/>
  <c r="J1415" i="133"/>
  <c r="J1416" i="133"/>
  <c r="J1417" i="133"/>
  <c r="J1418" i="133"/>
  <c r="J1419" i="133"/>
  <c r="J1420" i="133"/>
  <c r="J1421" i="133"/>
  <c r="J1422" i="133"/>
  <c r="J1423" i="133"/>
  <c r="J1424" i="133"/>
  <c r="J1425" i="133"/>
  <c r="J1426" i="133"/>
  <c r="J1427" i="133"/>
  <c r="J1428" i="133"/>
  <c r="J1429" i="133"/>
  <c r="J1430" i="133"/>
  <c r="J1431" i="133"/>
  <c r="J1432" i="133"/>
  <c r="J1433" i="133"/>
  <c r="J1434" i="133"/>
  <c r="J1435" i="133"/>
  <c r="J1436" i="133"/>
  <c r="J1437" i="133"/>
  <c r="J1438" i="133"/>
  <c r="J1439" i="133"/>
  <c r="J1440" i="133"/>
  <c r="J1441" i="133"/>
  <c r="J1442" i="133"/>
  <c r="J1443" i="133"/>
  <c r="J1444" i="133"/>
  <c r="J1445" i="133"/>
  <c r="J1446" i="133"/>
  <c r="J1447" i="133"/>
  <c r="J1448" i="133"/>
  <c r="J1449" i="133"/>
  <c r="J1450" i="133"/>
  <c r="J1451" i="133"/>
  <c r="J1452" i="133"/>
  <c r="J1453" i="133"/>
  <c r="J1454" i="133"/>
  <c r="J1455" i="133"/>
  <c r="J1456" i="133"/>
  <c r="J1457" i="133"/>
  <c r="J1458" i="133"/>
  <c r="J1459" i="133"/>
  <c r="J1460" i="133"/>
  <c r="J1461" i="133"/>
  <c r="J1462" i="133"/>
  <c r="J1463" i="133"/>
  <c r="J1464" i="133"/>
  <c r="J1465" i="133"/>
  <c r="J1466" i="133"/>
  <c r="J1467" i="133"/>
  <c r="J1468" i="133"/>
  <c r="J1469" i="133"/>
  <c r="J1470" i="133"/>
  <c r="J1471" i="133"/>
  <c r="J1472" i="133"/>
  <c r="J1473" i="133"/>
  <c r="J1474" i="133"/>
  <c r="J1475" i="133"/>
  <c r="J1476" i="133"/>
  <c r="J1477" i="133"/>
  <c r="J1478" i="133"/>
  <c r="J1479" i="133"/>
  <c r="J1480" i="133"/>
  <c r="J1481" i="133"/>
  <c r="J1482" i="133"/>
  <c r="J1483" i="133"/>
  <c r="J1484" i="133"/>
  <c r="J1485" i="133"/>
  <c r="J1486" i="133"/>
  <c r="J1487" i="133"/>
  <c r="J1488" i="133"/>
  <c r="J1489" i="133"/>
  <c r="J1490" i="133"/>
  <c r="J1491" i="133"/>
  <c r="J1492" i="133"/>
  <c r="J1493" i="133"/>
  <c r="J1494" i="133"/>
  <c r="J1495" i="133"/>
  <c r="J1496" i="133"/>
  <c r="J1497" i="133"/>
  <c r="J1498" i="133"/>
  <c r="J1499" i="133"/>
  <c r="J1500" i="133"/>
  <c r="J1501" i="133"/>
  <c r="J1502" i="133"/>
  <c r="J1503" i="133"/>
  <c r="J1504" i="133"/>
  <c r="J1505" i="133"/>
  <c r="J1506" i="133"/>
  <c r="J1507" i="133"/>
  <c r="J1508" i="133"/>
  <c r="J1509" i="133"/>
  <c r="J1510" i="133"/>
  <c r="J1511" i="133"/>
  <c r="J1512" i="133"/>
  <c r="J1513" i="133"/>
  <c r="J1514" i="133"/>
  <c r="J1515" i="133"/>
  <c r="J1516" i="133"/>
  <c r="J1517" i="133"/>
  <c r="J1518" i="133"/>
  <c r="J1519" i="133"/>
  <c r="J1520" i="133"/>
  <c r="J1521" i="133"/>
  <c r="J1522" i="133"/>
  <c r="J1523" i="133"/>
  <c r="J1524" i="133"/>
  <c r="J1525" i="133"/>
  <c r="J1526" i="133"/>
  <c r="J1527" i="133"/>
  <c r="J1528" i="133"/>
  <c r="J1529" i="133"/>
  <c r="J1530" i="133"/>
  <c r="J1531" i="133"/>
  <c r="J1532" i="133"/>
  <c r="J1533" i="133"/>
  <c r="J1534" i="133"/>
  <c r="J1535" i="133"/>
  <c r="J1536" i="133"/>
  <c r="J1537" i="133"/>
  <c r="J1538" i="133"/>
  <c r="J1539" i="133"/>
  <c r="J1540" i="133"/>
  <c r="J1541" i="133"/>
  <c r="J1542" i="133"/>
  <c r="J1543" i="133"/>
  <c r="J1544" i="133"/>
  <c r="J1545" i="133"/>
  <c r="J1546" i="133"/>
  <c r="J1547" i="133"/>
  <c r="J1548" i="133"/>
  <c r="J1549" i="133"/>
  <c r="J1550" i="133"/>
  <c r="J1551" i="133"/>
  <c r="J1552" i="133"/>
  <c r="J1553" i="133"/>
  <c r="J1554" i="133"/>
  <c r="J1555" i="133"/>
  <c r="J1556" i="133"/>
  <c r="J1557" i="133"/>
  <c r="J1558" i="133"/>
  <c r="J1559" i="133"/>
  <c r="J1560" i="133"/>
  <c r="J1561" i="133"/>
  <c r="J1562" i="133"/>
  <c r="J1563" i="133"/>
  <c r="J1564" i="133"/>
  <c r="J1565" i="133"/>
  <c r="J1566" i="133"/>
  <c r="J1567" i="133"/>
  <c r="J1568" i="133"/>
  <c r="J1569" i="133"/>
  <c r="J1570" i="133"/>
  <c r="J1571" i="133"/>
  <c r="J1572" i="133"/>
  <c r="J1573" i="133"/>
  <c r="J1574" i="133"/>
  <c r="J1575" i="133"/>
  <c r="J1576" i="133"/>
  <c r="J1577" i="133"/>
  <c r="J1578" i="133"/>
  <c r="J1579" i="133"/>
  <c r="J1580" i="133"/>
  <c r="J1581" i="133"/>
  <c r="J1582" i="133"/>
  <c r="J1583" i="133"/>
  <c r="J1584" i="133"/>
  <c r="J1585" i="133"/>
  <c r="J1586" i="133"/>
  <c r="J1587" i="133"/>
  <c r="J1588" i="133"/>
  <c r="J1589" i="133"/>
  <c r="J1590" i="133"/>
  <c r="J1591" i="133"/>
  <c r="J1592" i="133"/>
  <c r="J1593" i="133"/>
  <c r="J1594" i="133"/>
  <c r="J1595" i="133"/>
  <c r="J1596" i="133"/>
  <c r="J1597" i="133"/>
  <c r="J1598" i="133"/>
  <c r="J1599" i="133"/>
  <c r="J1600" i="133"/>
  <c r="J1601" i="133"/>
  <c r="J1602" i="133"/>
  <c r="J1603" i="133"/>
  <c r="J1604" i="133"/>
  <c r="J1605" i="133"/>
  <c r="J1606" i="133"/>
  <c r="J1607" i="133"/>
  <c r="J1608" i="133"/>
  <c r="J1609" i="133"/>
  <c r="J1610" i="133"/>
  <c r="J1611" i="133"/>
  <c r="J1612" i="133"/>
  <c r="J1613" i="133"/>
  <c r="J1614" i="133"/>
  <c r="J1615" i="133"/>
  <c r="J1616" i="133"/>
  <c r="J1617" i="133"/>
  <c r="J1618" i="133"/>
  <c r="J1619" i="133"/>
  <c r="J1620" i="133"/>
  <c r="J1621" i="133"/>
  <c r="J1622" i="133"/>
  <c r="J1623" i="133"/>
  <c r="J1624" i="133"/>
  <c r="J1625" i="133"/>
  <c r="J1626" i="133"/>
  <c r="J1627" i="133"/>
  <c r="J1628" i="133"/>
  <c r="J1629" i="133"/>
  <c r="J1630" i="133"/>
  <c r="J1631" i="133"/>
  <c r="J1632" i="133"/>
  <c r="J1633" i="133"/>
  <c r="J1634" i="133"/>
  <c r="J1635" i="133"/>
  <c r="J1636" i="133"/>
  <c r="J1637" i="133"/>
  <c r="J1638" i="133"/>
  <c r="J1639" i="133"/>
  <c r="J1640" i="133"/>
  <c r="J1641" i="133"/>
  <c r="J1642" i="133"/>
  <c r="J1643" i="133"/>
  <c r="J1644" i="133"/>
  <c r="J1645" i="133"/>
  <c r="J1646" i="133"/>
  <c r="J1647" i="133"/>
  <c r="J1648" i="133"/>
  <c r="J1649" i="133"/>
  <c r="J1650" i="133"/>
  <c r="J1651" i="133"/>
  <c r="J1652" i="133"/>
  <c r="J1653" i="133"/>
  <c r="J1654" i="133"/>
  <c r="J1655" i="133"/>
  <c r="J1656" i="133"/>
  <c r="J1657" i="133"/>
  <c r="J1658" i="133"/>
  <c r="J1659" i="133"/>
  <c r="J1660" i="133"/>
  <c r="J1661" i="133"/>
  <c r="J1662" i="133"/>
  <c r="J1663" i="133"/>
  <c r="J1664" i="133"/>
  <c r="J1665" i="133"/>
  <c r="J1666" i="133"/>
  <c r="J1667" i="133"/>
  <c r="J1668" i="133"/>
  <c r="J1669" i="133"/>
  <c r="J1670" i="133"/>
  <c r="J1671" i="133"/>
  <c r="J1672" i="133"/>
  <c r="J1673" i="133"/>
  <c r="J1674" i="133"/>
  <c r="J1675" i="133"/>
  <c r="J1676" i="133"/>
  <c r="J1677" i="133"/>
  <c r="J1678" i="133"/>
  <c r="J1679" i="133"/>
  <c r="J1680" i="133"/>
  <c r="J1681" i="133"/>
  <c r="J1682" i="133"/>
  <c r="J1683" i="133"/>
  <c r="J1684" i="133"/>
  <c r="J1685" i="133"/>
  <c r="J1686" i="133"/>
  <c r="J1687" i="133"/>
  <c r="J1688" i="133"/>
  <c r="J1689" i="133"/>
  <c r="J1690" i="133"/>
  <c r="J1691" i="133"/>
  <c r="J1692" i="133"/>
  <c r="J1693" i="133"/>
  <c r="J1694" i="133"/>
  <c r="J1695" i="133"/>
  <c r="J1696" i="133"/>
  <c r="J1697" i="133"/>
  <c r="J1698" i="133"/>
  <c r="J1699" i="133"/>
  <c r="J1700" i="133"/>
  <c r="J1701" i="133"/>
  <c r="J1702" i="133"/>
  <c r="J1703" i="133"/>
  <c r="J1704" i="133"/>
  <c r="J1705" i="133"/>
  <c r="J1706" i="133"/>
  <c r="J1707" i="133"/>
  <c r="J1708" i="133"/>
  <c r="J1709" i="133"/>
  <c r="J1710" i="133"/>
  <c r="J1711" i="133"/>
  <c r="J1712" i="133"/>
  <c r="J1713" i="133"/>
  <c r="J1714" i="133"/>
  <c r="J1715" i="133"/>
  <c r="J1716" i="133"/>
  <c r="J1717" i="133"/>
  <c r="J1718" i="133"/>
  <c r="J1719" i="133"/>
  <c r="J1720" i="133"/>
  <c r="J1721" i="133"/>
  <c r="J1722" i="133"/>
  <c r="J1723" i="133"/>
  <c r="J1724" i="133"/>
  <c r="J1725" i="133"/>
  <c r="J1726" i="133"/>
  <c r="J1727" i="133"/>
  <c r="J1728" i="133"/>
  <c r="J1729" i="133"/>
  <c r="J1730" i="133"/>
  <c r="J1731" i="133"/>
  <c r="J1732" i="133"/>
  <c r="J1733" i="133"/>
  <c r="J1734" i="133"/>
  <c r="J1735" i="133"/>
  <c r="J1736" i="133"/>
  <c r="J1737" i="133"/>
  <c r="J1738" i="133"/>
  <c r="J1739" i="133"/>
  <c r="J1740" i="133"/>
  <c r="J1741" i="133"/>
  <c r="J1742" i="133"/>
  <c r="J1743" i="133"/>
  <c r="J1744" i="133"/>
  <c r="J1745" i="133"/>
  <c r="J1746" i="133"/>
  <c r="J1747" i="133"/>
  <c r="J1748" i="133"/>
  <c r="J1749" i="133"/>
  <c r="J1750" i="133"/>
  <c r="J1751" i="133"/>
  <c r="J1752" i="133"/>
  <c r="J1753" i="133"/>
  <c r="J1754" i="133"/>
  <c r="J1755" i="133"/>
  <c r="J1756" i="133"/>
  <c r="J1757" i="133"/>
  <c r="J1758" i="133"/>
  <c r="J1759" i="133"/>
  <c r="J1760" i="133"/>
  <c r="J1761" i="133"/>
  <c r="J1762" i="133"/>
  <c r="J1763" i="133"/>
  <c r="J1764" i="133"/>
  <c r="J1765" i="133"/>
  <c r="J1766" i="133"/>
  <c r="J1767" i="133"/>
  <c r="J1768" i="133"/>
  <c r="J1769" i="133"/>
  <c r="J1770" i="133"/>
  <c r="J1771" i="133"/>
  <c r="J1772" i="133"/>
  <c r="J1773" i="133"/>
  <c r="J1774" i="133"/>
  <c r="J1775" i="133"/>
  <c r="J1776" i="133"/>
  <c r="J1777" i="133"/>
  <c r="J1778" i="133"/>
  <c r="J1779" i="133"/>
  <c r="J1780" i="133"/>
  <c r="J1781" i="133"/>
  <c r="J1782" i="133"/>
  <c r="J1783" i="133"/>
  <c r="J1784" i="133"/>
  <c r="J1785" i="133"/>
  <c r="J1786" i="133"/>
  <c r="J1787" i="133"/>
  <c r="J1788" i="133"/>
  <c r="J1789" i="133"/>
  <c r="J1790" i="133"/>
  <c r="J1791" i="133"/>
  <c r="J1792" i="133"/>
  <c r="J1793" i="133"/>
  <c r="J1794" i="133"/>
  <c r="J1795" i="133"/>
  <c r="J1796" i="133"/>
  <c r="J1797" i="133"/>
  <c r="J1798" i="133"/>
  <c r="J1799" i="133"/>
  <c r="J1800" i="133"/>
  <c r="J1801" i="133"/>
  <c r="J1802" i="133"/>
  <c r="J1803" i="133"/>
  <c r="J1804" i="133"/>
  <c r="J1805" i="133"/>
  <c r="J1806" i="133"/>
  <c r="J1807" i="133"/>
  <c r="J1808" i="133"/>
  <c r="J1809" i="133"/>
  <c r="J1810" i="133"/>
  <c r="J1811" i="133"/>
  <c r="J1812" i="133"/>
  <c r="J1813" i="133"/>
  <c r="J1814" i="133"/>
  <c r="J1815" i="133"/>
  <c r="J1816" i="133"/>
  <c r="J1817" i="133"/>
  <c r="J1818" i="133"/>
  <c r="J1819" i="133"/>
  <c r="J1820" i="133"/>
  <c r="J1821" i="133"/>
  <c r="J1822" i="133"/>
  <c r="J1823" i="133"/>
  <c r="J1824" i="133"/>
  <c r="J1825" i="133"/>
  <c r="J1826" i="133"/>
  <c r="J1827" i="133"/>
  <c r="J1828" i="133"/>
  <c r="J1829" i="133"/>
  <c r="J1830" i="133"/>
  <c r="J1831" i="133"/>
  <c r="J1832" i="133"/>
  <c r="J1833" i="133"/>
  <c r="J1834" i="133"/>
  <c r="J1835" i="133"/>
  <c r="J1836" i="133"/>
  <c r="J1837" i="133"/>
  <c r="J1838" i="133"/>
  <c r="J1839" i="133"/>
  <c r="J1840" i="133"/>
  <c r="J1841" i="133"/>
  <c r="J1842" i="133"/>
  <c r="J1843" i="133"/>
  <c r="J1844" i="133"/>
  <c r="J1845" i="133"/>
  <c r="J1846" i="133"/>
  <c r="J1847" i="133"/>
  <c r="J1848" i="133"/>
  <c r="J1849" i="133"/>
  <c r="J1850" i="133"/>
  <c r="J1851" i="133"/>
  <c r="J1852" i="133"/>
  <c r="J1853" i="133"/>
  <c r="J1854" i="133"/>
  <c r="J1855" i="133"/>
  <c r="J1856" i="133"/>
  <c r="J1857" i="133"/>
  <c r="J1858" i="133"/>
  <c r="J1859" i="133"/>
  <c r="J1860" i="133"/>
  <c r="J1861" i="133"/>
  <c r="J1862" i="133"/>
  <c r="J1863" i="133"/>
  <c r="J1864" i="133"/>
  <c r="J1865" i="133"/>
  <c r="J1866" i="133"/>
  <c r="J1867" i="133"/>
  <c r="J1868" i="133"/>
  <c r="J1869" i="133"/>
  <c r="J1870" i="133"/>
  <c r="J1871" i="133"/>
  <c r="J1872" i="133"/>
  <c r="J1873" i="133"/>
  <c r="J1874" i="133"/>
  <c r="J1875" i="133"/>
  <c r="J1876" i="133"/>
  <c r="J1877" i="133"/>
  <c r="J1878" i="133"/>
  <c r="J1879" i="133"/>
  <c r="J1880" i="133"/>
  <c r="J1881" i="133"/>
  <c r="J1882" i="133"/>
  <c r="J1883" i="133"/>
  <c r="J1884" i="133"/>
  <c r="J1885" i="133"/>
  <c r="J1886" i="133"/>
  <c r="J1887" i="133"/>
  <c r="J1888" i="133"/>
  <c r="J1889" i="133"/>
  <c r="J1890" i="133"/>
  <c r="J1891" i="133"/>
  <c r="J1892" i="133"/>
  <c r="J1893" i="133"/>
  <c r="J1894" i="133"/>
  <c r="J1895" i="133"/>
  <c r="J1896" i="133"/>
  <c r="J1897" i="133"/>
  <c r="J1898" i="133"/>
  <c r="J1899" i="133"/>
  <c r="J1900" i="133"/>
  <c r="J1901" i="133"/>
  <c r="J1902" i="133"/>
  <c r="J1903" i="133"/>
  <c r="J1904" i="133"/>
  <c r="J1905" i="133"/>
  <c r="J1906" i="133"/>
  <c r="J1907" i="133"/>
  <c r="J1908" i="133"/>
  <c r="J1909" i="133"/>
  <c r="J1910" i="133"/>
  <c r="J1911" i="133"/>
  <c r="J1912" i="133"/>
  <c r="J1913" i="133"/>
  <c r="J1914" i="133"/>
  <c r="J1915" i="133"/>
  <c r="J1916" i="133"/>
  <c r="J1917" i="133"/>
  <c r="J1918" i="133"/>
  <c r="J1919" i="133"/>
  <c r="J1920" i="133"/>
  <c r="J1921" i="133"/>
  <c r="J1922" i="133"/>
  <c r="J1923" i="133"/>
  <c r="J1924" i="133"/>
  <c r="J1925" i="133"/>
  <c r="J1926" i="133"/>
  <c r="J1927" i="133"/>
  <c r="J1928" i="133"/>
  <c r="J1929" i="133"/>
  <c r="J1930" i="133"/>
  <c r="J1931" i="133"/>
  <c r="J1932" i="133"/>
  <c r="J1933" i="133"/>
  <c r="J1934" i="133"/>
  <c r="J1935" i="133"/>
  <c r="J1936" i="133"/>
  <c r="J1937" i="133"/>
  <c r="J1938" i="133"/>
  <c r="J1939" i="133"/>
  <c r="J1940" i="133"/>
  <c r="J1941" i="133"/>
  <c r="J1942" i="133"/>
  <c r="J1943" i="133"/>
  <c r="J1944" i="133"/>
  <c r="J1945" i="133"/>
  <c r="J1946" i="133"/>
  <c r="J1947" i="133"/>
  <c r="J1948" i="133"/>
  <c r="J1949" i="133"/>
  <c r="J1950" i="133"/>
  <c r="J1951" i="133"/>
  <c r="J1952" i="133"/>
  <c r="J1953" i="133"/>
  <c r="J1954" i="133"/>
  <c r="J1955" i="133"/>
  <c r="J1956" i="133"/>
  <c r="J1957" i="133"/>
  <c r="J1958" i="133"/>
  <c r="J1959" i="133"/>
  <c r="J1960" i="133"/>
  <c r="J1961" i="133"/>
  <c r="J1962" i="133"/>
  <c r="J1963" i="133"/>
  <c r="J1964" i="133"/>
  <c r="J1965" i="133"/>
  <c r="J1966" i="133"/>
  <c r="J1967" i="133"/>
  <c r="J1968" i="133"/>
  <c r="J1969" i="133"/>
  <c r="J1970" i="133"/>
  <c r="J1971" i="133"/>
  <c r="J1972" i="133"/>
  <c r="J1973" i="133"/>
  <c r="J1974" i="133"/>
  <c r="J1975" i="133"/>
  <c r="J1976" i="133"/>
  <c r="J1977" i="133"/>
  <c r="J1978" i="133"/>
  <c r="J1979" i="133"/>
  <c r="J1980" i="133"/>
  <c r="J1981" i="133"/>
  <c r="J1982" i="133"/>
  <c r="J1983" i="133"/>
  <c r="J1984" i="133"/>
  <c r="J1985" i="133"/>
  <c r="J1986" i="133"/>
  <c r="J1987" i="133"/>
  <c r="J1988" i="133"/>
  <c r="J1989" i="133"/>
  <c r="J1990" i="133"/>
  <c r="J1991" i="133"/>
  <c r="J1992" i="133"/>
  <c r="J1993" i="133"/>
  <c r="J1994" i="133"/>
  <c r="J1995" i="133"/>
  <c r="J1996" i="133"/>
  <c r="J1997" i="133"/>
  <c r="J1998" i="133"/>
  <c r="J1999" i="133"/>
  <c r="J2000" i="133"/>
  <c r="J2001" i="133"/>
  <c r="J2002" i="133"/>
  <c r="J2003" i="133"/>
  <c r="J2004" i="133"/>
  <c r="J2005" i="133"/>
  <c r="J2006" i="133"/>
  <c r="J2007" i="133"/>
  <c r="J2008" i="133"/>
  <c r="J2009" i="133"/>
  <c r="J2010" i="133"/>
  <c r="J2011" i="133"/>
  <c r="J2012" i="133"/>
  <c r="J2013" i="133"/>
  <c r="J2014" i="133"/>
  <c r="J2015" i="133"/>
  <c r="J2016" i="133"/>
  <c r="J2017" i="133"/>
  <c r="J2018" i="133"/>
  <c r="J2019" i="133"/>
  <c r="J2020" i="133"/>
  <c r="J2021" i="133"/>
  <c r="J2022" i="133"/>
  <c r="J2023" i="133"/>
  <c r="J2024" i="133"/>
  <c r="J2025" i="133"/>
  <c r="J2026" i="133"/>
  <c r="J2027" i="133"/>
  <c r="J2028" i="133"/>
  <c r="J2029" i="133"/>
  <c r="J2030" i="133"/>
  <c r="J2031" i="133"/>
  <c r="J2032" i="133"/>
  <c r="J2033" i="133"/>
  <c r="J2034" i="133"/>
  <c r="J2035" i="133"/>
  <c r="J2036" i="133"/>
  <c r="J2037" i="133"/>
  <c r="J2038" i="133"/>
  <c r="J2039" i="133"/>
  <c r="J2040" i="133"/>
  <c r="J2041" i="133"/>
  <c r="J2042" i="133"/>
  <c r="J2043" i="133"/>
  <c r="J2044" i="133"/>
  <c r="J2045" i="133"/>
  <c r="J2046" i="133"/>
  <c r="J2047" i="133"/>
  <c r="J2048" i="133"/>
  <c r="J2049" i="133"/>
  <c r="J2050" i="133"/>
  <c r="J2051" i="133"/>
  <c r="J2052" i="133"/>
  <c r="J2053" i="133"/>
  <c r="J2054" i="133"/>
  <c r="J2055" i="133"/>
  <c r="J2056" i="133"/>
  <c r="J2057" i="133"/>
  <c r="J2058" i="133"/>
  <c r="J2059" i="133"/>
  <c r="J2060" i="133"/>
  <c r="J2061" i="133"/>
  <c r="J2062" i="133"/>
  <c r="J2063" i="133"/>
  <c r="J2064" i="133"/>
  <c r="J2065" i="133"/>
  <c r="J2066" i="133"/>
  <c r="J2067" i="133"/>
  <c r="J2068" i="133"/>
  <c r="J2069" i="133"/>
  <c r="J2070" i="133"/>
  <c r="J2071" i="133"/>
  <c r="J2072" i="133"/>
  <c r="J2073" i="133"/>
  <c r="J2074" i="133"/>
  <c r="J2075" i="133"/>
  <c r="J2076" i="133"/>
  <c r="J2077" i="133"/>
  <c r="J2078" i="133"/>
  <c r="J2079" i="133"/>
  <c r="J2080" i="133"/>
  <c r="J2081" i="133"/>
  <c r="J2082" i="133"/>
  <c r="J2083" i="133"/>
  <c r="J2084" i="133"/>
  <c r="J2085" i="133"/>
  <c r="J2086" i="133"/>
  <c r="J2087" i="133"/>
  <c r="J2088" i="133"/>
  <c r="J2089" i="133"/>
  <c r="J2090" i="133"/>
  <c r="J2091" i="133"/>
  <c r="J2092" i="133"/>
  <c r="J2093" i="133"/>
  <c r="J2094" i="133"/>
  <c r="J2095" i="133"/>
  <c r="J2096" i="133"/>
  <c r="J2097" i="133"/>
  <c r="J2098" i="133"/>
  <c r="J2099" i="133"/>
  <c r="J2100" i="133"/>
  <c r="J2101" i="133"/>
  <c r="J2102" i="133"/>
  <c r="J2103" i="133"/>
  <c r="J2104" i="133"/>
  <c r="J2105" i="133"/>
  <c r="J2106" i="133"/>
  <c r="J2107" i="133"/>
  <c r="J2108" i="133"/>
  <c r="J2109" i="133"/>
  <c r="J2110" i="133"/>
  <c r="J2111" i="133"/>
  <c r="J2112" i="133"/>
  <c r="J2113" i="133"/>
  <c r="J2114" i="133"/>
  <c r="J2115" i="133"/>
  <c r="J2116" i="133"/>
  <c r="J2117" i="133"/>
  <c r="J2118" i="133"/>
  <c r="J2119" i="133"/>
  <c r="J2120" i="133"/>
  <c r="J2121" i="133"/>
  <c r="J2122" i="133"/>
  <c r="J2123" i="133"/>
  <c r="J2124" i="133"/>
  <c r="J2125" i="133"/>
  <c r="J2126" i="133"/>
  <c r="J2127" i="133"/>
  <c r="J2128" i="133"/>
  <c r="J2129" i="133"/>
  <c r="J2130" i="133"/>
  <c r="J2131" i="133"/>
  <c r="J2132" i="133"/>
  <c r="J2133" i="133"/>
  <c r="J2134" i="133"/>
  <c r="J2135" i="133"/>
  <c r="J2136" i="133"/>
  <c r="J2137" i="133"/>
  <c r="J2138" i="133"/>
  <c r="J2139" i="133"/>
  <c r="J2140" i="133"/>
  <c r="J2141" i="133"/>
  <c r="J2142" i="133"/>
  <c r="J2143" i="133"/>
  <c r="J2144" i="133"/>
  <c r="J2145" i="133"/>
  <c r="J2146" i="133"/>
  <c r="J2147" i="133"/>
  <c r="J2148" i="133"/>
  <c r="J2149" i="133"/>
  <c r="J2150" i="133"/>
  <c r="J2151" i="133"/>
  <c r="J2152" i="133"/>
  <c r="J2153" i="133"/>
  <c r="J2154" i="133"/>
  <c r="J2155" i="133"/>
  <c r="J2156" i="133"/>
  <c r="J2157" i="133"/>
  <c r="J2158" i="133"/>
  <c r="J2159" i="133"/>
  <c r="J2160" i="133"/>
  <c r="J2161" i="133"/>
  <c r="J2162" i="133"/>
  <c r="J2163" i="133"/>
  <c r="J2164" i="133"/>
  <c r="J2165" i="133"/>
  <c r="J2166" i="133"/>
  <c r="J2167" i="133"/>
  <c r="J2168" i="133"/>
  <c r="J2169" i="133"/>
  <c r="J2170" i="133"/>
  <c r="J2171" i="133"/>
  <c r="J2172" i="133"/>
  <c r="J2173" i="133"/>
  <c r="J2174" i="133"/>
  <c r="J2175" i="133"/>
  <c r="J2176" i="133"/>
  <c r="J2177" i="133"/>
  <c r="J2178" i="133"/>
  <c r="J2179" i="133"/>
  <c r="J2180" i="133"/>
  <c r="J2181" i="133"/>
  <c r="J2182" i="133"/>
  <c r="J2183" i="133"/>
  <c r="J2184" i="133"/>
  <c r="J2185" i="133"/>
  <c r="J2186" i="133"/>
  <c r="J2187" i="133"/>
  <c r="J2188" i="133"/>
  <c r="J2189" i="133"/>
  <c r="J2190" i="133"/>
  <c r="J2191" i="133"/>
  <c r="J2192" i="133"/>
  <c r="J2193" i="133"/>
  <c r="J2194" i="133"/>
  <c r="J2195" i="133"/>
  <c r="J2196" i="133"/>
  <c r="J2197" i="133"/>
  <c r="J2198" i="133"/>
  <c r="J2199" i="133"/>
  <c r="J2200" i="133"/>
  <c r="J2201" i="133"/>
  <c r="J2202" i="133"/>
  <c r="J2203" i="133"/>
  <c r="J2204" i="133"/>
  <c r="J2205" i="133"/>
  <c r="J2206" i="133"/>
  <c r="J2207" i="133"/>
  <c r="J2208" i="133"/>
  <c r="J2209" i="133"/>
  <c r="J2210" i="133"/>
  <c r="J2211" i="133"/>
  <c r="J2212" i="133"/>
  <c r="J2213" i="133"/>
  <c r="J2214" i="133"/>
  <c r="J2215" i="133"/>
  <c r="J2216" i="133"/>
  <c r="J2217" i="133"/>
  <c r="J2218" i="133"/>
  <c r="J2219" i="133"/>
  <c r="J2220" i="133"/>
  <c r="J2221" i="133"/>
  <c r="J2222" i="133"/>
  <c r="J2223" i="133"/>
  <c r="J2224" i="133"/>
  <c r="J2225" i="133"/>
  <c r="J2226" i="133"/>
  <c r="J2227" i="133"/>
  <c r="J2228" i="133"/>
  <c r="J2229" i="133"/>
  <c r="J2230" i="133"/>
  <c r="J2231" i="133"/>
  <c r="J2232" i="133"/>
  <c r="J2233" i="133"/>
  <c r="J2234" i="133"/>
  <c r="J2235" i="133"/>
  <c r="J2236" i="133"/>
  <c r="J2237" i="133"/>
  <c r="J2238" i="133"/>
  <c r="J2239" i="133"/>
  <c r="J2240" i="133"/>
  <c r="J2241" i="133"/>
  <c r="J2242" i="133"/>
  <c r="J2243" i="133"/>
  <c r="J2244" i="133"/>
  <c r="J2245" i="133"/>
  <c r="J2246" i="133"/>
  <c r="J2247" i="133"/>
  <c r="J2248" i="133"/>
  <c r="J2249" i="133"/>
  <c r="J2250" i="133"/>
  <c r="J2251" i="133"/>
  <c r="J2252" i="133"/>
  <c r="J2253" i="133"/>
  <c r="J2254" i="133"/>
  <c r="J2255" i="133"/>
  <c r="J2256" i="133"/>
  <c r="J2257" i="133"/>
  <c r="J2258" i="133"/>
  <c r="J2259" i="133"/>
  <c r="J2260" i="133"/>
  <c r="J2261" i="133"/>
  <c r="J2262" i="133"/>
  <c r="J2263" i="133"/>
  <c r="J2264" i="133"/>
  <c r="J2265" i="133"/>
  <c r="J2266" i="133"/>
  <c r="J2267" i="133"/>
  <c r="J2268" i="133"/>
  <c r="J2269" i="133"/>
  <c r="J2270" i="133"/>
  <c r="J2271" i="133"/>
  <c r="J2272" i="133"/>
  <c r="J2273" i="133"/>
  <c r="J2274" i="133"/>
  <c r="J2275" i="133"/>
  <c r="J2276" i="133"/>
  <c r="J2277" i="133"/>
  <c r="J2278" i="133"/>
  <c r="J2279" i="133"/>
  <c r="J2280" i="133"/>
  <c r="J2281" i="133"/>
  <c r="J2282" i="133"/>
  <c r="J2283" i="133"/>
  <c r="J2284" i="133"/>
  <c r="J2285" i="133"/>
  <c r="J2286" i="133"/>
  <c r="J2287" i="133"/>
  <c r="J2288" i="133"/>
  <c r="J2289" i="133"/>
  <c r="J2290" i="133"/>
  <c r="J2291" i="133"/>
  <c r="J2292" i="133"/>
  <c r="J2293" i="133"/>
  <c r="J2294" i="133"/>
  <c r="J2295" i="133"/>
  <c r="J2296" i="133"/>
  <c r="J2297" i="133"/>
  <c r="J2298" i="133"/>
  <c r="J2299" i="133"/>
  <c r="J2300" i="133"/>
  <c r="J2301" i="133"/>
  <c r="J2302" i="133"/>
  <c r="J2303" i="133"/>
  <c r="J2304" i="133"/>
  <c r="J2305" i="133"/>
  <c r="J2306" i="133"/>
  <c r="J2307" i="133"/>
  <c r="J2308" i="133"/>
  <c r="J2309" i="133"/>
  <c r="J2310" i="133"/>
  <c r="J2311" i="133"/>
  <c r="J2312" i="133"/>
  <c r="J2313" i="133"/>
  <c r="J2314" i="133"/>
  <c r="J2315" i="133"/>
  <c r="J2316" i="133"/>
  <c r="J2317" i="133"/>
  <c r="J2318" i="133"/>
  <c r="J2319" i="133"/>
  <c r="J2320" i="133"/>
  <c r="J2321" i="133"/>
  <c r="J2322" i="133"/>
  <c r="J2323" i="133"/>
  <c r="J2324" i="133"/>
  <c r="J2325" i="133"/>
  <c r="J2326" i="133"/>
  <c r="J2327" i="133"/>
  <c r="J2328" i="133"/>
  <c r="J2329" i="133"/>
  <c r="J2330" i="133"/>
  <c r="J2331" i="133"/>
  <c r="J2332" i="133"/>
  <c r="J2333" i="133"/>
  <c r="J2334" i="133"/>
  <c r="J2335" i="133"/>
  <c r="J2336" i="133"/>
  <c r="J2337" i="133"/>
  <c r="J2338" i="133"/>
  <c r="J2339" i="133"/>
  <c r="J2340" i="133"/>
  <c r="J2341" i="133"/>
  <c r="J2342" i="133"/>
  <c r="J2343" i="133"/>
  <c r="J2344" i="133"/>
  <c r="J2345" i="133"/>
  <c r="J2346" i="133"/>
  <c r="J2347" i="133"/>
  <c r="J2348" i="133"/>
  <c r="J2349" i="133"/>
  <c r="J2350" i="133"/>
  <c r="J2351" i="133"/>
  <c r="J2352" i="133"/>
  <c r="J2353" i="133"/>
  <c r="J2354" i="133"/>
  <c r="J2355" i="133"/>
  <c r="J2356" i="133"/>
  <c r="J2357" i="133"/>
  <c r="J2358" i="133"/>
  <c r="J2359" i="133"/>
  <c r="J2360" i="133"/>
  <c r="J2361" i="133"/>
  <c r="J2362" i="133"/>
  <c r="J2363" i="133"/>
  <c r="J2364" i="133"/>
  <c r="J2365" i="133"/>
  <c r="J2366" i="133"/>
  <c r="J2367" i="133"/>
  <c r="J2368" i="133"/>
  <c r="J2369" i="133"/>
  <c r="J2370" i="133"/>
  <c r="J2371" i="133"/>
  <c r="J2372" i="133"/>
  <c r="J2373" i="133"/>
  <c r="J2374" i="133"/>
  <c r="J2375" i="133"/>
  <c r="J2376" i="133"/>
  <c r="J2377" i="133"/>
  <c r="J2378" i="133"/>
  <c r="J2379" i="133"/>
  <c r="J2380" i="133"/>
  <c r="J2381" i="133"/>
  <c r="J2382" i="133"/>
  <c r="J2383" i="133"/>
  <c r="J2384" i="133"/>
  <c r="J2385" i="133"/>
  <c r="J2386" i="133"/>
  <c r="J2387" i="133"/>
  <c r="J2388" i="133"/>
  <c r="J2389" i="133"/>
  <c r="J2390" i="133"/>
  <c r="J2391" i="133"/>
  <c r="J2392" i="133"/>
  <c r="J2393" i="133"/>
  <c r="J2394" i="133"/>
  <c r="J2395" i="133"/>
  <c r="J2396" i="133"/>
  <c r="J2397" i="133"/>
  <c r="J2398" i="133"/>
  <c r="J2399" i="133"/>
  <c r="J2400" i="133"/>
  <c r="J2401" i="133"/>
  <c r="J2402" i="133"/>
  <c r="J2403" i="133"/>
  <c r="J2404" i="133"/>
  <c r="J2405" i="133"/>
  <c r="J2406" i="133"/>
  <c r="J2407" i="133"/>
  <c r="J2408" i="133"/>
  <c r="J2409" i="133"/>
  <c r="J2410" i="133"/>
  <c r="J2411" i="133"/>
  <c r="J2412" i="133"/>
  <c r="J2413" i="133"/>
  <c r="J2414" i="133"/>
  <c r="J2415" i="133"/>
  <c r="J2416" i="133"/>
  <c r="J2417" i="133"/>
  <c r="J2418" i="133"/>
  <c r="J2419" i="133"/>
  <c r="J2420" i="133"/>
  <c r="J2421" i="133"/>
  <c r="J2422" i="133"/>
  <c r="J2423" i="133"/>
  <c r="J2424" i="133"/>
  <c r="J2425" i="133"/>
  <c r="J2426" i="133"/>
  <c r="J2427" i="133"/>
  <c r="J2428" i="133"/>
  <c r="J2429" i="133"/>
  <c r="J2430" i="133"/>
  <c r="J2431" i="133"/>
  <c r="J2432" i="133"/>
  <c r="J2433" i="133"/>
  <c r="J2434" i="133"/>
  <c r="J2435" i="133"/>
  <c r="J2436" i="133"/>
  <c r="J2437" i="133"/>
  <c r="J2438" i="133"/>
  <c r="J2439" i="133"/>
  <c r="J2440" i="133"/>
  <c r="J2441" i="133"/>
  <c r="J2442" i="133"/>
  <c r="J2443" i="133"/>
  <c r="J2444" i="133"/>
  <c r="J2445" i="133"/>
  <c r="J2446" i="133"/>
  <c r="J2447" i="133"/>
  <c r="J2448" i="133"/>
  <c r="J2449" i="133"/>
  <c r="J2450" i="133"/>
  <c r="J2451" i="133"/>
  <c r="J2452" i="133"/>
  <c r="J2453" i="133"/>
  <c r="J2454" i="133"/>
  <c r="J2455" i="133"/>
  <c r="J2456" i="133"/>
  <c r="J2457" i="133"/>
  <c r="J2458" i="133"/>
  <c r="J2459" i="133"/>
  <c r="J2460" i="133"/>
  <c r="J2461" i="133"/>
  <c r="J2462" i="133"/>
  <c r="J2463" i="133"/>
  <c r="J2464" i="133"/>
  <c r="J2465" i="133"/>
  <c r="J2466" i="133"/>
  <c r="J2467" i="133"/>
  <c r="J2468" i="133"/>
  <c r="J2469" i="133"/>
  <c r="J2470" i="133"/>
  <c r="J2471" i="133"/>
  <c r="J2472" i="133"/>
  <c r="J2473" i="133"/>
  <c r="J2474" i="133"/>
  <c r="J2475" i="133"/>
  <c r="J2476" i="133"/>
  <c r="J2477" i="133"/>
  <c r="J2478" i="133"/>
  <c r="J2479" i="133"/>
  <c r="J2480" i="133"/>
  <c r="J2481" i="133"/>
  <c r="J2482" i="133"/>
  <c r="J2483" i="133"/>
  <c r="J2484" i="133"/>
  <c r="J2485" i="133"/>
  <c r="J2486" i="133"/>
  <c r="J2487" i="133"/>
  <c r="J2488" i="133"/>
  <c r="J2489" i="133"/>
  <c r="J2490" i="133"/>
  <c r="J2491" i="133"/>
  <c r="J2492" i="133"/>
  <c r="J2493" i="133"/>
  <c r="J2494" i="133"/>
  <c r="J2495" i="133"/>
  <c r="J2496" i="133"/>
  <c r="J2497" i="133"/>
  <c r="J2498" i="133"/>
  <c r="J2499" i="133"/>
  <c r="J2500" i="133"/>
  <c r="J2501" i="133"/>
  <c r="J2502" i="133"/>
  <c r="J2503" i="133"/>
  <c r="J2504" i="133"/>
  <c r="J2505" i="133"/>
  <c r="J2506" i="133"/>
  <c r="J2507" i="133"/>
  <c r="J2508" i="133"/>
  <c r="J2509" i="133"/>
  <c r="J2510" i="133"/>
  <c r="J2511" i="133"/>
  <c r="J2512" i="133"/>
  <c r="J2513" i="133"/>
  <c r="J2514" i="133"/>
  <c r="J2515" i="133"/>
  <c r="J2516" i="133"/>
  <c r="J2517" i="133"/>
  <c r="J2518" i="133"/>
  <c r="J2519" i="133"/>
  <c r="J2520" i="133"/>
  <c r="J2521" i="133"/>
  <c r="J2522" i="133"/>
  <c r="J2523" i="133"/>
  <c r="J2524" i="133"/>
  <c r="J2525" i="133"/>
  <c r="J2526" i="133"/>
  <c r="J2527" i="133"/>
  <c r="J2528" i="133"/>
  <c r="J2529" i="133"/>
  <c r="J2530" i="133"/>
  <c r="J2531" i="133"/>
  <c r="J2532" i="133"/>
  <c r="J2533" i="133"/>
  <c r="J2534" i="133"/>
  <c r="J2535" i="133"/>
  <c r="J2536" i="133"/>
  <c r="J2537" i="133"/>
  <c r="J2538" i="133"/>
  <c r="J2539" i="133"/>
  <c r="J2540" i="133"/>
  <c r="J2541" i="133"/>
  <c r="J2542" i="133"/>
  <c r="J2543" i="133"/>
  <c r="J2544" i="133"/>
  <c r="J2545" i="133"/>
  <c r="J2546" i="133"/>
  <c r="J2547" i="133"/>
  <c r="J2548" i="133"/>
  <c r="J2549" i="133"/>
  <c r="J2550" i="133"/>
  <c r="J2551" i="133"/>
  <c r="J2552" i="133"/>
  <c r="J2553" i="133"/>
  <c r="J2554" i="133"/>
  <c r="J2555" i="133"/>
  <c r="J2556" i="133"/>
  <c r="J2557" i="133"/>
  <c r="J2558" i="133"/>
  <c r="J2559" i="133"/>
  <c r="J2560" i="133"/>
  <c r="J2561" i="133"/>
  <c r="J2562" i="133"/>
  <c r="J2563" i="133"/>
  <c r="J2564" i="133"/>
  <c r="J2565" i="133"/>
  <c r="J2566" i="133"/>
  <c r="J2567" i="133"/>
  <c r="J2568" i="133"/>
  <c r="J2569" i="133"/>
  <c r="J2570" i="133"/>
  <c r="J2571" i="133"/>
  <c r="J2572" i="133"/>
  <c r="J2573" i="133"/>
  <c r="J2574" i="133"/>
  <c r="J2575" i="133"/>
  <c r="J2576" i="133"/>
  <c r="J2577" i="133"/>
  <c r="J2578" i="133"/>
  <c r="J2579" i="133"/>
  <c r="J2580" i="133"/>
  <c r="J2581" i="133"/>
  <c r="J2582" i="133"/>
  <c r="J2583" i="133"/>
  <c r="J2584" i="133"/>
  <c r="J2585" i="133"/>
  <c r="J2586" i="133"/>
  <c r="J2587" i="133"/>
  <c r="J2588" i="133"/>
  <c r="J2589" i="133"/>
  <c r="J2590" i="133"/>
  <c r="J2591" i="133"/>
  <c r="J2592" i="133"/>
  <c r="J2593" i="133"/>
  <c r="J2594" i="133"/>
  <c r="J2595" i="133"/>
  <c r="J2596" i="133"/>
  <c r="J2597" i="133"/>
  <c r="J2598" i="133"/>
  <c r="J2599" i="133"/>
  <c r="J2600" i="133"/>
  <c r="J2601" i="133"/>
  <c r="J2602" i="133"/>
  <c r="J2603" i="133"/>
  <c r="J2604" i="133"/>
  <c r="J2605" i="133"/>
  <c r="J2606" i="133"/>
  <c r="J2607" i="133"/>
  <c r="J2608" i="133"/>
  <c r="J2609" i="133"/>
  <c r="J2610" i="133"/>
  <c r="J2611" i="133"/>
  <c r="J2612" i="133"/>
  <c r="J2613" i="133"/>
  <c r="J2614" i="133"/>
  <c r="J2615" i="133"/>
  <c r="J2616" i="133"/>
  <c r="J2617" i="133"/>
  <c r="J2618" i="133"/>
  <c r="J2619" i="133"/>
  <c r="J2620" i="133"/>
  <c r="J2621" i="133"/>
  <c r="J2622" i="133"/>
  <c r="J2623" i="133"/>
  <c r="J2624" i="133"/>
  <c r="J2625" i="133"/>
  <c r="J2626" i="133"/>
  <c r="J2627" i="133"/>
  <c r="J2628" i="133"/>
  <c r="J2629" i="133"/>
  <c r="J2630" i="133"/>
  <c r="J2631" i="133"/>
  <c r="J2632" i="133"/>
  <c r="J2633" i="133"/>
  <c r="J2634" i="133"/>
  <c r="J2635" i="133"/>
  <c r="J2636" i="133"/>
  <c r="J2637" i="133"/>
  <c r="J2638" i="133"/>
  <c r="J2639" i="133"/>
  <c r="J2640" i="133"/>
  <c r="J2641" i="133"/>
  <c r="J2642" i="133"/>
  <c r="J2643" i="133"/>
  <c r="J2644" i="133"/>
  <c r="J2645" i="133"/>
  <c r="J2646" i="133"/>
  <c r="J2647" i="133"/>
  <c r="J2648" i="133"/>
  <c r="J2649" i="133"/>
  <c r="J2650" i="133"/>
  <c r="J2651" i="133"/>
  <c r="J2652" i="133"/>
  <c r="J2653" i="133"/>
  <c r="J2654" i="133"/>
  <c r="J2655" i="133"/>
  <c r="J2656" i="133"/>
  <c r="J2657" i="133"/>
  <c r="J2658" i="133"/>
  <c r="J2659" i="133"/>
  <c r="J2660" i="133"/>
  <c r="J2661" i="133"/>
  <c r="J2662" i="133"/>
  <c r="J2663" i="133"/>
  <c r="J2664" i="133"/>
  <c r="J2665" i="133"/>
  <c r="J2666" i="133"/>
  <c r="J2667" i="133"/>
  <c r="J2668" i="133"/>
  <c r="J2669" i="133"/>
  <c r="J2670" i="133"/>
  <c r="J2671" i="133"/>
  <c r="J2672" i="133"/>
  <c r="J2673" i="133"/>
  <c r="J2674" i="133"/>
  <c r="J2675" i="133"/>
  <c r="J2676" i="133"/>
  <c r="J2677" i="133"/>
  <c r="J2678" i="133"/>
  <c r="J2679" i="133"/>
  <c r="J2680" i="133"/>
  <c r="J2681" i="133"/>
  <c r="J2682" i="133"/>
  <c r="J2683" i="133"/>
  <c r="J2684" i="133"/>
  <c r="J2685" i="133"/>
  <c r="J2686" i="133"/>
  <c r="J2687" i="133"/>
  <c r="J2688" i="133"/>
  <c r="J2689" i="133"/>
  <c r="J2690" i="133"/>
  <c r="J2691" i="133"/>
  <c r="J2692" i="133"/>
  <c r="J2693" i="133"/>
  <c r="J2694" i="133"/>
  <c r="J2695" i="133"/>
  <c r="J2696" i="133"/>
  <c r="J2697" i="133"/>
  <c r="J2698" i="133"/>
  <c r="J2699" i="133"/>
  <c r="J2700" i="133"/>
  <c r="J2701" i="133"/>
  <c r="J2702" i="133"/>
  <c r="J2703" i="133"/>
  <c r="J2704" i="133"/>
  <c r="J2705" i="133"/>
  <c r="J2706" i="133"/>
  <c r="J2707" i="133"/>
  <c r="J2708" i="133"/>
  <c r="J2709" i="133"/>
  <c r="J2710" i="133"/>
  <c r="J2711" i="133"/>
  <c r="J2712" i="133"/>
  <c r="J2713" i="133"/>
  <c r="J2714" i="133"/>
  <c r="J2715" i="133"/>
  <c r="J2716" i="133"/>
  <c r="J2717" i="133"/>
  <c r="J2718" i="133"/>
  <c r="J2719" i="133"/>
  <c r="J2720" i="133"/>
  <c r="J2721" i="133"/>
  <c r="J2722" i="133"/>
  <c r="J2723" i="133"/>
  <c r="J2724" i="133"/>
  <c r="J2725" i="133"/>
  <c r="J2726" i="133"/>
  <c r="J2727" i="133"/>
  <c r="J2728" i="133"/>
  <c r="J2729" i="133"/>
  <c r="J2730" i="133"/>
  <c r="J2731" i="133"/>
  <c r="J2732" i="133"/>
  <c r="J2733" i="133"/>
  <c r="J2734" i="133"/>
  <c r="J2735" i="133"/>
  <c r="J2736" i="133"/>
  <c r="J2737" i="133"/>
  <c r="J2738" i="133"/>
  <c r="J2739" i="133"/>
  <c r="J2740" i="133"/>
  <c r="J2741" i="133"/>
  <c r="J2742" i="133"/>
  <c r="J2743" i="133"/>
  <c r="J2744" i="133"/>
  <c r="J2745" i="133"/>
  <c r="J2746" i="133"/>
  <c r="J2747" i="133"/>
  <c r="J2748" i="133"/>
  <c r="J2749" i="133"/>
  <c r="J2750" i="133"/>
  <c r="J2751" i="133"/>
  <c r="J2752" i="133"/>
  <c r="J2753" i="133"/>
  <c r="J2754" i="133"/>
  <c r="J2755" i="133"/>
  <c r="J2756" i="133"/>
  <c r="J2757" i="133"/>
  <c r="J2758" i="133"/>
  <c r="J2759" i="133"/>
  <c r="J2760" i="133"/>
  <c r="J2761" i="133"/>
  <c r="J2762" i="133"/>
  <c r="J2763" i="133"/>
  <c r="J2764" i="133"/>
  <c r="J2765" i="133"/>
  <c r="J2766" i="133"/>
  <c r="J2767" i="133"/>
  <c r="J2768" i="133"/>
  <c r="J2769" i="133"/>
  <c r="J2770" i="133"/>
  <c r="J2771" i="133"/>
  <c r="J2772" i="133"/>
  <c r="J2773" i="133"/>
  <c r="J2774" i="133"/>
  <c r="J2775" i="133"/>
  <c r="J2776" i="133"/>
  <c r="J2777" i="133"/>
  <c r="J2778" i="133"/>
  <c r="J2779" i="133"/>
  <c r="J2780" i="133"/>
  <c r="J2781" i="133"/>
  <c r="J2782" i="133"/>
  <c r="J2783" i="133"/>
  <c r="J2784" i="133"/>
  <c r="J2785" i="133"/>
  <c r="J2786" i="133"/>
  <c r="J2787" i="133"/>
  <c r="J2788" i="133"/>
  <c r="J2789" i="133"/>
  <c r="J2790" i="133"/>
  <c r="J2791" i="133"/>
  <c r="J2792" i="133"/>
  <c r="J2793" i="133"/>
  <c r="J2794" i="133"/>
  <c r="J2795" i="133"/>
  <c r="J2796" i="133"/>
  <c r="J2797" i="133"/>
  <c r="J2798" i="133"/>
  <c r="J2799" i="133"/>
  <c r="J2800" i="133"/>
  <c r="J2801" i="133"/>
  <c r="J2802" i="133"/>
  <c r="J2803" i="133"/>
  <c r="J2804" i="133"/>
  <c r="J2805" i="133"/>
  <c r="J2806" i="133"/>
  <c r="J2807" i="133"/>
  <c r="J2808" i="133"/>
  <c r="J2809" i="133"/>
  <c r="J2810" i="133"/>
  <c r="J2811" i="133"/>
  <c r="J2812" i="133"/>
  <c r="J2813" i="133"/>
  <c r="J2814" i="133"/>
  <c r="J2815" i="133"/>
  <c r="J2816" i="133"/>
  <c r="J2817" i="133"/>
  <c r="J2818" i="133"/>
  <c r="J2819" i="133"/>
  <c r="J2820" i="133"/>
  <c r="J2821" i="133"/>
  <c r="J2822" i="133"/>
  <c r="J2823" i="133"/>
  <c r="J2824" i="133"/>
  <c r="J2825" i="133"/>
  <c r="J2826" i="133"/>
  <c r="J2827" i="133"/>
  <c r="J2828" i="133"/>
  <c r="J2829" i="133"/>
  <c r="J2830" i="133"/>
  <c r="J2831" i="133"/>
  <c r="J2832" i="133"/>
  <c r="J2833" i="133"/>
  <c r="J2834" i="133"/>
  <c r="J2835" i="133"/>
  <c r="J2836" i="133"/>
  <c r="J2837" i="133"/>
  <c r="J2838" i="133"/>
  <c r="J2839" i="133"/>
  <c r="J2840" i="133"/>
  <c r="J2841" i="133"/>
  <c r="J2842" i="133"/>
  <c r="J2843" i="133"/>
  <c r="J2844" i="133"/>
  <c r="J2845" i="133"/>
  <c r="J2846" i="133"/>
  <c r="J2847" i="133"/>
  <c r="J2848" i="133"/>
  <c r="J2849" i="133"/>
  <c r="J2850" i="133"/>
  <c r="J2851" i="133"/>
  <c r="J2852" i="133"/>
  <c r="J2853" i="133"/>
  <c r="J2854" i="133"/>
  <c r="J2855" i="133"/>
  <c r="J2856" i="133"/>
  <c r="J2857" i="133"/>
  <c r="J2858" i="133"/>
  <c r="J2859" i="133"/>
  <c r="J2860" i="133"/>
  <c r="J2861" i="133"/>
  <c r="J2862" i="133"/>
  <c r="J2863" i="133"/>
  <c r="J2864" i="133"/>
  <c r="J2865" i="133"/>
  <c r="J2866" i="133"/>
  <c r="J2867" i="133"/>
  <c r="J2868" i="133"/>
  <c r="J2869" i="133"/>
  <c r="J2870" i="133"/>
  <c r="J2871" i="133"/>
  <c r="J2872" i="133"/>
  <c r="J2873" i="133"/>
  <c r="J2874" i="133"/>
  <c r="J2875" i="133"/>
  <c r="J2876" i="133"/>
  <c r="J2877" i="133"/>
  <c r="J2878" i="133"/>
  <c r="J2879" i="133"/>
  <c r="J2880" i="133"/>
  <c r="J2881" i="133"/>
  <c r="J2882" i="133"/>
  <c r="J2883" i="133"/>
  <c r="J2884" i="133"/>
  <c r="J2885" i="133"/>
  <c r="J2886" i="133"/>
  <c r="J2887" i="133"/>
  <c r="J2888" i="133"/>
  <c r="J2889" i="133"/>
  <c r="J2890" i="133"/>
  <c r="J2891" i="133"/>
  <c r="J2892" i="133"/>
  <c r="J2893" i="133"/>
  <c r="J2894" i="133"/>
  <c r="J2895" i="133"/>
  <c r="J2896" i="133"/>
  <c r="J2897" i="133"/>
  <c r="J2898" i="133"/>
  <c r="J2899" i="133"/>
  <c r="J2900" i="133"/>
  <c r="J2901" i="133"/>
  <c r="J2902" i="133"/>
  <c r="J2903" i="133"/>
  <c r="J2904" i="133"/>
  <c r="J2905" i="133"/>
  <c r="J2906" i="133"/>
  <c r="J2907" i="133"/>
  <c r="J2908" i="133"/>
  <c r="J2909" i="133"/>
  <c r="J2910" i="133"/>
  <c r="J2911" i="133"/>
  <c r="J2912" i="133"/>
  <c r="J2913" i="133"/>
  <c r="J2914" i="133"/>
  <c r="J2915" i="133"/>
  <c r="J2916" i="133"/>
  <c r="J2917" i="133"/>
  <c r="J2918" i="133"/>
  <c r="J2919" i="133"/>
  <c r="J2920" i="133"/>
  <c r="J2921" i="133"/>
  <c r="J2922" i="133"/>
  <c r="J2923" i="133"/>
  <c r="J2924" i="133"/>
  <c r="J2925" i="133"/>
  <c r="J2926" i="133"/>
  <c r="J2927" i="133"/>
  <c r="J2928" i="133"/>
  <c r="J2929" i="133"/>
  <c r="J2930" i="133"/>
  <c r="J2931" i="133"/>
  <c r="J2932" i="133"/>
  <c r="J2933" i="133"/>
  <c r="J2934" i="133"/>
  <c r="J2935" i="133"/>
  <c r="J2936" i="133"/>
  <c r="J2937" i="133"/>
  <c r="J2938" i="133"/>
  <c r="J2939" i="133"/>
  <c r="J2940" i="133"/>
  <c r="J2941" i="133"/>
  <c r="J2942" i="133"/>
  <c r="J2943" i="133"/>
  <c r="J2944" i="133"/>
  <c r="J2945" i="133"/>
  <c r="J2946" i="133"/>
  <c r="J2947" i="133"/>
  <c r="J2948" i="133"/>
  <c r="J2949" i="133"/>
  <c r="J2950" i="133"/>
  <c r="J2951" i="133"/>
  <c r="J2952" i="133"/>
  <c r="J2953" i="133"/>
  <c r="J2954" i="133"/>
  <c r="J2955" i="133"/>
  <c r="J2956" i="133"/>
  <c r="J2957" i="133"/>
  <c r="J2958" i="133"/>
  <c r="J2959" i="133"/>
  <c r="J2960" i="133"/>
  <c r="J2961" i="133"/>
  <c r="J2962" i="133"/>
  <c r="J2963" i="133"/>
  <c r="J2964" i="133"/>
  <c r="J2965" i="133"/>
  <c r="J2966" i="133"/>
  <c r="J2967" i="133"/>
  <c r="J2968" i="133"/>
  <c r="J2969" i="133"/>
  <c r="J2970" i="133"/>
  <c r="J2971" i="133"/>
  <c r="J2972" i="133"/>
  <c r="J2973" i="133"/>
  <c r="J2974" i="133"/>
  <c r="J2975" i="133"/>
  <c r="J2976" i="133"/>
  <c r="J2977" i="133"/>
  <c r="J2978" i="133"/>
  <c r="J2979" i="133"/>
  <c r="J2980" i="133"/>
  <c r="J2981" i="133"/>
  <c r="J2982" i="133"/>
  <c r="J2983" i="133"/>
  <c r="J2984" i="133"/>
  <c r="J2985" i="133"/>
  <c r="J2986" i="133"/>
  <c r="J2987" i="133"/>
  <c r="J2988" i="133"/>
  <c r="J2989" i="133"/>
  <c r="J2990" i="133"/>
  <c r="J2991" i="133"/>
  <c r="J2992" i="133"/>
  <c r="J2993" i="133"/>
  <c r="J2994" i="133"/>
  <c r="J2995" i="133"/>
  <c r="J2996" i="133"/>
  <c r="J2997" i="133"/>
  <c r="J2998" i="133"/>
  <c r="J2999" i="133"/>
  <c r="J3000" i="133"/>
  <c r="J3001" i="133"/>
  <c r="J3002" i="133"/>
  <c r="J3003" i="133"/>
  <c r="J3004" i="133"/>
  <c r="J3005" i="133"/>
  <c r="J3006" i="133"/>
  <c r="J3007" i="133"/>
  <c r="J3008" i="133"/>
  <c r="J3009" i="133"/>
  <c r="J3010" i="133"/>
  <c r="J3011" i="133"/>
  <c r="J3012" i="133"/>
  <c r="J3013" i="133"/>
  <c r="J3014" i="133"/>
  <c r="J3015" i="133"/>
  <c r="J3016" i="133"/>
  <c r="J3017" i="133"/>
  <c r="J3018" i="133"/>
  <c r="J3019" i="133"/>
  <c r="J3020" i="133"/>
  <c r="J3021" i="133"/>
  <c r="J3022" i="133"/>
  <c r="J3023" i="133"/>
  <c r="J3024" i="133"/>
  <c r="J3025" i="133"/>
  <c r="J3026" i="133"/>
  <c r="J3027" i="133"/>
  <c r="J3028" i="133"/>
  <c r="J3029" i="133"/>
  <c r="J3030" i="133"/>
  <c r="J3031" i="133"/>
  <c r="J3032" i="133"/>
  <c r="J3033" i="133"/>
  <c r="J3034" i="133"/>
  <c r="J3035" i="133"/>
  <c r="J3036" i="133"/>
  <c r="J3037" i="133"/>
  <c r="J3038" i="133"/>
  <c r="J3039" i="133"/>
  <c r="J3040" i="133"/>
  <c r="J3041" i="133"/>
  <c r="J3042" i="133"/>
  <c r="J3043" i="133"/>
  <c r="J3044" i="133"/>
  <c r="J3045" i="133"/>
  <c r="J3046" i="133"/>
  <c r="J3047" i="133"/>
  <c r="J3048" i="133"/>
  <c r="J3049" i="133"/>
  <c r="J3050" i="133"/>
  <c r="J3051" i="133"/>
  <c r="J3052" i="133"/>
  <c r="J3053" i="133"/>
  <c r="J3054" i="133"/>
  <c r="J3055" i="133"/>
  <c r="J3056" i="133"/>
  <c r="J3057" i="133"/>
  <c r="J3058" i="133"/>
  <c r="J3059" i="133"/>
  <c r="J3060" i="133"/>
  <c r="J3061" i="133"/>
  <c r="J3062" i="133"/>
  <c r="J3063" i="133"/>
  <c r="J3064" i="133"/>
  <c r="J3065" i="133"/>
  <c r="J3066" i="133"/>
  <c r="J3067" i="133"/>
  <c r="J3068" i="133"/>
  <c r="J3069" i="133"/>
  <c r="J3070" i="133"/>
  <c r="J3071" i="133"/>
  <c r="J3072" i="133"/>
  <c r="J3073" i="133"/>
  <c r="J3074" i="133"/>
  <c r="J3075" i="133"/>
  <c r="J3076" i="133"/>
  <c r="J3077" i="133"/>
  <c r="J3078" i="133"/>
  <c r="J3079" i="133"/>
  <c r="J3080" i="133"/>
  <c r="J3081" i="133"/>
  <c r="J3082" i="133"/>
  <c r="J3083" i="133"/>
  <c r="J3084" i="133"/>
  <c r="J3085" i="133"/>
  <c r="J3086" i="133"/>
  <c r="J3087" i="133"/>
  <c r="J3088" i="133"/>
  <c r="J3089" i="133"/>
  <c r="J3090" i="133"/>
  <c r="J3091" i="133"/>
  <c r="J3092" i="133"/>
  <c r="J3093" i="133"/>
  <c r="J3094" i="133"/>
  <c r="J3095" i="133"/>
  <c r="J3096" i="133"/>
  <c r="J3097" i="133"/>
  <c r="J3098" i="133"/>
  <c r="J3099" i="133"/>
  <c r="J3100" i="133"/>
  <c r="J3101" i="133"/>
  <c r="J3102" i="133"/>
  <c r="J3103" i="133"/>
  <c r="J3104" i="133"/>
  <c r="J3105" i="133"/>
  <c r="J3106" i="133"/>
  <c r="J3107" i="133"/>
  <c r="J3108" i="133"/>
  <c r="J3109" i="133"/>
  <c r="J3110" i="133"/>
  <c r="J3111" i="133"/>
  <c r="J3112" i="133"/>
  <c r="J3113" i="133"/>
  <c r="J3114" i="133"/>
  <c r="J3115" i="133"/>
  <c r="J3116" i="133"/>
  <c r="J3117" i="133"/>
  <c r="J3118" i="133"/>
  <c r="J3119" i="133"/>
  <c r="J3120" i="133"/>
  <c r="J3121" i="133"/>
  <c r="J3122" i="133"/>
  <c r="J3123" i="133"/>
  <c r="J3124" i="133"/>
  <c r="J3125" i="133"/>
  <c r="J3126" i="133"/>
  <c r="J3127" i="133"/>
  <c r="J3128" i="133"/>
  <c r="J3129" i="133"/>
  <c r="J3130" i="133"/>
  <c r="J3131" i="133"/>
  <c r="J3132" i="133"/>
  <c r="J3133" i="133"/>
  <c r="J3134" i="133"/>
  <c r="J3135" i="133"/>
  <c r="J3136" i="133"/>
  <c r="J3137" i="133"/>
  <c r="J3138" i="133"/>
  <c r="J3139" i="133"/>
  <c r="J3140" i="133"/>
  <c r="J3141" i="133"/>
  <c r="J3142" i="133"/>
  <c r="J3143" i="133"/>
  <c r="J3144" i="133"/>
  <c r="J3145" i="133"/>
  <c r="J3146" i="133"/>
  <c r="J3147" i="133"/>
  <c r="J3148" i="133"/>
  <c r="J3149" i="133"/>
  <c r="J3150" i="133"/>
  <c r="J3151" i="133"/>
  <c r="J3152" i="133"/>
  <c r="J3153" i="133"/>
  <c r="J3154" i="133"/>
  <c r="J3155" i="133"/>
  <c r="J3156" i="133"/>
  <c r="J3157" i="133"/>
  <c r="J3158" i="133"/>
  <c r="J3159" i="133"/>
  <c r="J3160" i="133"/>
  <c r="J3161" i="133"/>
  <c r="J3162" i="133"/>
  <c r="J3163" i="133"/>
  <c r="J3164" i="133"/>
  <c r="J3165" i="133"/>
  <c r="J3166" i="133"/>
  <c r="J3167" i="133"/>
  <c r="J3168" i="133"/>
  <c r="J3169" i="133"/>
  <c r="J3170" i="133"/>
  <c r="J3171" i="133"/>
  <c r="J3172" i="133"/>
  <c r="J3173" i="133"/>
  <c r="J3174" i="133"/>
  <c r="J3175" i="133"/>
  <c r="J3176" i="133"/>
  <c r="J3177" i="133"/>
  <c r="J3178" i="133"/>
  <c r="J3179" i="133"/>
  <c r="J3180" i="133"/>
  <c r="J3181" i="133"/>
  <c r="J3182" i="133"/>
  <c r="J3183" i="133"/>
  <c r="J3184" i="133"/>
  <c r="J3185" i="133"/>
  <c r="J3186" i="133"/>
  <c r="J3187" i="133"/>
  <c r="J3188" i="133"/>
  <c r="J3189" i="133"/>
  <c r="J3190" i="133"/>
  <c r="J3191" i="133"/>
  <c r="J3192" i="133"/>
  <c r="J3193" i="133"/>
  <c r="J3194" i="133"/>
  <c r="J3195" i="133"/>
  <c r="J3196" i="133"/>
  <c r="J3197" i="133"/>
  <c r="J3198" i="133"/>
  <c r="J3199" i="133"/>
  <c r="J3200" i="133"/>
  <c r="J3201" i="133"/>
  <c r="J3202" i="133"/>
  <c r="J3203" i="133"/>
  <c r="J3204" i="133"/>
  <c r="J3205" i="133"/>
  <c r="J3206" i="133"/>
  <c r="J3207" i="133"/>
  <c r="J3208" i="133"/>
  <c r="J3209" i="133"/>
  <c r="J3210" i="133"/>
  <c r="J3211" i="133"/>
  <c r="J3212" i="133"/>
  <c r="J3213" i="133"/>
  <c r="J3214" i="133"/>
  <c r="J3215" i="133"/>
  <c r="J3216" i="133"/>
  <c r="J3217" i="133"/>
  <c r="J3218" i="133"/>
  <c r="J3219" i="133"/>
  <c r="J3220" i="133"/>
  <c r="J3221" i="133"/>
  <c r="J3222" i="133"/>
  <c r="J3223" i="133"/>
  <c r="J3224" i="133"/>
  <c r="J3225" i="133"/>
  <c r="J3226" i="133"/>
  <c r="J3227" i="133"/>
  <c r="J3228" i="133"/>
  <c r="J3229" i="133"/>
  <c r="J3230" i="133"/>
  <c r="J3231" i="133"/>
  <c r="J7" i="133"/>
  <c r="I8" i="133"/>
  <c r="I9" i="133"/>
  <c r="I10" i="133"/>
  <c r="I11" i="133"/>
  <c r="I12" i="133"/>
  <c r="I13" i="133"/>
  <c r="I14" i="133"/>
  <c r="I15" i="133"/>
  <c r="I16" i="133"/>
  <c r="I17" i="133"/>
  <c r="I18" i="133"/>
  <c r="I19" i="133"/>
  <c r="I20" i="133"/>
  <c r="I21" i="133"/>
  <c r="I22" i="133"/>
  <c r="I23" i="133"/>
  <c r="I24" i="133"/>
  <c r="I25" i="133"/>
  <c r="I26" i="133"/>
  <c r="I27" i="133"/>
  <c r="I28" i="133"/>
  <c r="I29" i="133"/>
  <c r="I30" i="133"/>
  <c r="I31" i="133"/>
  <c r="I32" i="133"/>
  <c r="I33" i="133"/>
  <c r="I34" i="133"/>
  <c r="I35" i="133"/>
  <c r="I36" i="133"/>
  <c r="I37" i="133"/>
  <c r="I38" i="133"/>
  <c r="I39" i="133"/>
  <c r="I40" i="133"/>
  <c r="I41" i="133"/>
  <c r="I42" i="133"/>
  <c r="I43" i="133"/>
  <c r="I44" i="133"/>
  <c r="I45" i="133"/>
  <c r="I46" i="133"/>
  <c r="I47" i="133"/>
  <c r="I48" i="133"/>
  <c r="I49" i="133"/>
  <c r="I50" i="133"/>
  <c r="I51" i="133"/>
  <c r="I52" i="133"/>
  <c r="I53" i="133"/>
  <c r="I54" i="133"/>
  <c r="I55" i="133"/>
  <c r="I56" i="133"/>
  <c r="I57" i="133"/>
  <c r="I58" i="133"/>
  <c r="I59" i="133"/>
  <c r="I60" i="133"/>
  <c r="I61" i="133"/>
  <c r="I62" i="133"/>
  <c r="I63" i="133"/>
  <c r="I64" i="133"/>
  <c r="I65" i="133"/>
  <c r="I66" i="133"/>
  <c r="I67" i="133"/>
  <c r="I68" i="133"/>
  <c r="I69" i="133"/>
  <c r="I70" i="133"/>
  <c r="I71" i="133"/>
  <c r="I72" i="133"/>
  <c r="I73" i="133"/>
  <c r="I74" i="133"/>
  <c r="I75" i="133"/>
  <c r="I76" i="133"/>
  <c r="I77" i="133"/>
  <c r="I78" i="133"/>
  <c r="I79" i="133"/>
  <c r="I80" i="133"/>
  <c r="I81" i="133"/>
  <c r="I82" i="133"/>
  <c r="I83" i="133"/>
  <c r="I84" i="133"/>
  <c r="I85" i="133"/>
  <c r="I86" i="133"/>
  <c r="I87" i="133"/>
  <c r="I88" i="133"/>
  <c r="I89" i="133"/>
  <c r="I90" i="133"/>
  <c r="I91" i="133"/>
  <c r="I92" i="133"/>
  <c r="I93" i="133"/>
  <c r="I94" i="133"/>
  <c r="I95" i="133"/>
  <c r="I96" i="133"/>
  <c r="I97" i="133"/>
  <c r="I98" i="133"/>
  <c r="I99" i="133"/>
  <c r="I100" i="133"/>
  <c r="I101" i="133"/>
  <c r="I102" i="133"/>
  <c r="I103" i="133"/>
  <c r="I104" i="133"/>
  <c r="I105" i="133"/>
  <c r="I106" i="133"/>
  <c r="I107" i="133"/>
  <c r="I108" i="133"/>
  <c r="I109" i="133"/>
  <c r="I110" i="133"/>
  <c r="I111" i="133"/>
  <c r="I112" i="133"/>
  <c r="I113" i="133"/>
  <c r="I114" i="133"/>
  <c r="I115" i="133"/>
  <c r="I116" i="133"/>
  <c r="I117" i="133"/>
  <c r="I118" i="133"/>
  <c r="I119" i="133"/>
  <c r="I120" i="133"/>
  <c r="I121" i="133"/>
  <c r="I122" i="133"/>
  <c r="I123" i="133"/>
  <c r="I124" i="133"/>
  <c r="I125" i="133"/>
  <c r="I126" i="133"/>
  <c r="I127" i="133"/>
  <c r="I128" i="133"/>
  <c r="I129" i="133"/>
  <c r="I130" i="133"/>
  <c r="I131" i="133"/>
  <c r="I132" i="133"/>
  <c r="I133" i="133"/>
  <c r="I134" i="133"/>
  <c r="I135" i="133"/>
  <c r="I136" i="133"/>
  <c r="I137" i="133"/>
  <c r="I138" i="133"/>
  <c r="I139" i="133"/>
  <c r="I140" i="133"/>
  <c r="I141" i="133"/>
  <c r="I142" i="133"/>
  <c r="I143" i="133"/>
  <c r="I144" i="133"/>
  <c r="I145" i="133"/>
  <c r="I146" i="133"/>
  <c r="I147" i="133"/>
  <c r="I148" i="133"/>
  <c r="I149" i="133"/>
  <c r="I150" i="133"/>
  <c r="I151" i="133"/>
  <c r="I152" i="133"/>
  <c r="I153" i="133"/>
  <c r="I154" i="133"/>
  <c r="I155" i="133"/>
  <c r="I156" i="133"/>
  <c r="I157" i="133"/>
  <c r="I158" i="133"/>
  <c r="I159" i="133"/>
  <c r="I160" i="133"/>
  <c r="I161" i="133"/>
  <c r="I162" i="133"/>
  <c r="I163" i="133"/>
  <c r="I164" i="133"/>
  <c r="I165" i="133"/>
  <c r="I166" i="133"/>
  <c r="I167" i="133"/>
  <c r="I168" i="133"/>
  <c r="I169" i="133"/>
  <c r="I170" i="133"/>
  <c r="I171" i="133"/>
  <c r="I172" i="133"/>
  <c r="I173" i="133"/>
  <c r="I174" i="133"/>
  <c r="I175" i="133"/>
  <c r="I176" i="133"/>
  <c r="I177" i="133"/>
  <c r="I178" i="133"/>
  <c r="I179" i="133"/>
  <c r="I180" i="133"/>
  <c r="I181" i="133"/>
  <c r="I182" i="133"/>
  <c r="I183" i="133"/>
  <c r="I184" i="133"/>
  <c r="I185" i="133"/>
  <c r="I186" i="133"/>
  <c r="I187" i="133"/>
  <c r="I188" i="133"/>
  <c r="I189" i="133"/>
  <c r="I190" i="133"/>
  <c r="I191" i="133"/>
  <c r="I192" i="133"/>
  <c r="I193" i="133"/>
  <c r="I194" i="133"/>
  <c r="I195" i="133"/>
  <c r="I196" i="133"/>
  <c r="I197" i="133"/>
  <c r="I198" i="133"/>
  <c r="I199" i="133"/>
  <c r="I200" i="133"/>
  <c r="I201" i="133"/>
  <c r="I202" i="133"/>
  <c r="I203" i="133"/>
  <c r="I204" i="133"/>
  <c r="I205" i="133"/>
  <c r="I206" i="133"/>
  <c r="I207" i="133"/>
  <c r="I208" i="133"/>
  <c r="I209" i="133"/>
  <c r="I210" i="133"/>
  <c r="I211" i="133"/>
  <c r="I212" i="133"/>
  <c r="I213" i="133"/>
  <c r="I214" i="133"/>
  <c r="I215" i="133"/>
  <c r="I216" i="133"/>
  <c r="I217" i="133"/>
  <c r="I218" i="133"/>
  <c r="I219" i="133"/>
  <c r="I220" i="133"/>
  <c r="I221" i="133"/>
  <c r="I222" i="133"/>
  <c r="I223" i="133"/>
  <c r="I224" i="133"/>
  <c r="I225" i="133"/>
  <c r="I226" i="133"/>
  <c r="I227" i="133"/>
  <c r="I228" i="133"/>
  <c r="I229" i="133"/>
  <c r="I230" i="133"/>
  <c r="I231" i="133"/>
  <c r="I232" i="133"/>
  <c r="I233" i="133"/>
  <c r="I234" i="133"/>
  <c r="I235" i="133"/>
  <c r="I236" i="133"/>
  <c r="I237" i="133"/>
  <c r="I238" i="133"/>
  <c r="I239" i="133"/>
  <c r="I240" i="133"/>
  <c r="I241" i="133"/>
  <c r="I242" i="133"/>
  <c r="I243" i="133"/>
  <c r="I244" i="133"/>
  <c r="I245" i="133"/>
  <c r="I246" i="133"/>
  <c r="I247" i="133"/>
  <c r="I248" i="133"/>
  <c r="I249" i="133"/>
  <c r="I250" i="133"/>
  <c r="I251" i="133"/>
  <c r="I252" i="133"/>
  <c r="I253" i="133"/>
  <c r="I254" i="133"/>
  <c r="I255" i="133"/>
  <c r="I256" i="133"/>
  <c r="I257" i="133"/>
  <c r="I258" i="133"/>
  <c r="I259" i="133"/>
  <c r="I260" i="133"/>
  <c r="I261" i="133"/>
  <c r="I262" i="133"/>
  <c r="I263" i="133"/>
  <c r="I264" i="133"/>
  <c r="I265" i="133"/>
  <c r="I266" i="133"/>
  <c r="I267" i="133"/>
  <c r="I268" i="133"/>
  <c r="I269" i="133"/>
  <c r="I270" i="133"/>
  <c r="I271" i="133"/>
  <c r="I272" i="133"/>
  <c r="I273" i="133"/>
  <c r="I274" i="133"/>
  <c r="I275" i="133"/>
  <c r="I276" i="133"/>
  <c r="I277" i="133"/>
  <c r="I278" i="133"/>
  <c r="I279" i="133"/>
  <c r="I280" i="133"/>
  <c r="I281" i="133"/>
  <c r="I282" i="133"/>
  <c r="I283" i="133"/>
  <c r="I284" i="133"/>
  <c r="I285" i="133"/>
  <c r="I286" i="133"/>
  <c r="I287" i="133"/>
  <c r="I288" i="133"/>
  <c r="I289" i="133"/>
  <c r="I290" i="133"/>
  <c r="I291" i="133"/>
  <c r="I292" i="133"/>
  <c r="I293" i="133"/>
  <c r="I294" i="133"/>
  <c r="I295" i="133"/>
  <c r="I296" i="133"/>
  <c r="I297" i="133"/>
  <c r="I298" i="133"/>
  <c r="I299" i="133"/>
  <c r="I300" i="133"/>
  <c r="I301" i="133"/>
  <c r="I302" i="133"/>
  <c r="I303" i="133"/>
  <c r="I304" i="133"/>
  <c r="I305" i="133"/>
  <c r="I306" i="133"/>
  <c r="I307" i="133"/>
  <c r="I308" i="133"/>
  <c r="I309" i="133"/>
  <c r="I310" i="133"/>
  <c r="I311" i="133"/>
  <c r="I312" i="133"/>
  <c r="I313" i="133"/>
  <c r="I314" i="133"/>
  <c r="I315" i="133"/>
  <c r="I316" i="133"/>
  <c r="I317" i="133"/>
  <c r="I318" i="133"/>
  <c r="I319" i="133"/>
  <c r="I320" i="133"/>
  <c r="I321" i="133"/>
  <c r="I322" i="133"/>
  <c r="I323" i="133"/>
  <c r="I324" i="133"/>
  <c r="I325" i="133"/>
  <c r="I326" i="133"/>
  <c r="I327" i="133"/>
  <c r="I328" i="133"/>
  <c r="I329" i="133"/>
  <c r="I330" i="133"/>
  <c r="I331" i="133"/>
  <c r="I332" i="133"/>
  <c r="I333" i="133"/>
  <c r="I334" i="133"/>
  <c r="I335" i="133"/>
  <c r="I336" i="133"/>
  <c r="I337" i="133"/>
  <c r="I338" i="133"/>
  <c r="I339" i="133"/>
  <c r="I340" i="133"/>
  <c r="I341" i="133"/>
  <c r="I342" i="133"/>
  <c r="I343" i="133"/>
  <c r="I344" i="133"/>
  <c r="I345" i="133"/>
  <c r="I346" i="133"/>
  <c r="I347" i="133"/>
  <c r="I348" i="133"/>
  <c r="I349" i="133"/>
  <c r="I350" i="133"/>
  <c r="I351" i="133"/>
  <c r="I352" i="133"/>
  <c r="I353" i="133"/>
  <c r="I354" i="133"/>
  <c r="I355" i="133"/>
  <c r="I356" i="133"/>
  <c r="I357" i="133"/>
  <c r="I358" i="133"/>
  <c r="I359" i="133"/>
  <c r="I360" i="133"/>
  <c r="I361" i="133"/>
  <c r="I362" i="133"/>
  <c r="I363" i="133"/>
  <c r="I364" i="133"/>
  <c r="I365" i="133"/>
  <c r="I366" i="133"/>
  <c r="I367" i="133"/>
  <c r="I368" i="133"/>
  <c r="I369" i="133"/>
  <c r="I370" i="133"/>
  <c r="I371" i="133"/>
  <c r="I372" i="133"/>
  <c r="I373" i="133"/>
  <c r="I374" i="133"/>
  <c r="I375" i="133"/>
  <c r="I376" i="133"/>
  <c r="I377" i="133"/>
  <c r="I378" i="133"/>
  <c r="I379" i="133"/>
  <c r="I380" i="133"/>
  <c r="I381" i="133"/>
  <c r="I382" i="133"/>
  <c r="I383" i="133"/>
  <c r="I384" i="133"/>
  <c r="I385" i="133"/>
  <c r="I386" i="133"/>
  <c r="I387" i="133"/>
  <c r="I388" i="133"/>
  <c r="I389" i="133"/>
  <c r="I390" i="133"/>
  <c r="I391" i="133"/>
  <c r="I392" i="133"/>
  <c r="I393" i="133"/>
  <c r="I394" i="133"/>
  <c r="I395" i="133"/>
  <c r="I396" i="133"/>
  <c r="I397" i="133"/>
  <c r="I398" i="133"/>
  <c r="I399" i="133"/>
  <c r="I400" i="133"/>
  <c r="I401" i="133"/>
  <c r="I402" i="133"/>
  <c r="I403" i="133"/>
  <c r="I404" i="133"/>
  <c r="I405" i="133"/>
  <c r="I406" i="133"/>
  <c r="I407" i="133"/>
  <c r="I408" i="133"/>
  <c r="I409" i="133"/>
  <c r="I410" i="133"/>
  <c r="I411" i="133"/>
  <c r="I412" i="133"/>
  <c r="I413" i="133"/>
  <c r="I414" i="133"/>
  <c r="I415" i="133"/>
  <c r="I416" i="133"/>
  <c r="I417" i="133"/>
  <c r="I418" i="133"/>
  <c r="I419" i="133"/>
  <c r="I420" i="133"/>
  <c r="I421" i="133"/>
  <c r="I422" i="133"/>
  <c r="I423" i="133"/>
  <c r="I424" i="133"/>
  <c r="I425" i="133"/>
  <c r="I426" i="133"/>
  <c r="I427" i="133"/>
  <c r="I428" i="133"/>
  <c r="I429" i="133"/>
  <c r="I430" i="133"/>
  <c r="I431" i="133"/>
  <c r="I432" i="133"/>
  <c r="I433" i="133"/>
  <c r="I434" i="133"/>
  <c r="I435" i="133"/>
  <c r="I436" i="133"/>
  <c r="I437" i="133"/>
  <c r="I438" i="133"/>
  <c r="I439" i="133"/>
  <c r="I440" i="133"/>
  <c r="I441" i="133"/>
  <c r="I442" i="133"/>
  <c r="I443" i="133"/>
  <c r="I444" i="133"/>
  <c r="I445" i="133"/>
  <c r="I446" i="133"/>
  <c r="I447" i="133"/>
  <c r="I448" i="133"/>
  <c r="I449" i="133"/>
  <c r="I450" i="133"/>
  <c r="I451" i="133"/>
  <c r="I452" i="133"/>
  <c r="I453" i="133"/>
  <c r="I454" i="133"/>
  <c r="I455" i="133"/>
  <c r="I456" i="133"/>
  <c r="I457" i="133"/>
  <c r="I458" i="133"/>
  <c r="I459" i="133"/>
  <c r="I460" i="133"/>
  <c r="I461" i="133"/>
  <c r="I462" i="133"/>
  <c r="I463" i="133"/>
  <c r="I464" i="133"/>
  <c r="I465" i="133"/>
  <c r="I466" i="133"/>
  <c r="I467" i="133"/>
  <c r="I468" i="133"/>
  <c r="I469" i="133"/>
  <c r="I470" i="133"/>
  <c r="I471" i="133"/>
  <c r="I472" i="133"/>
  <c r="I473" i="133"/>
  <c r="I474" i="133"/>
  <c r="I475" i="133"/>
  <c r="I476" i="133"/>
  <c r="I477" i="133"/>
  <c r="I478" i="133"/>
  <c r="I479" i="133"/>
  <c r="I480" i="133"/>
  <c r="I481" i="133"/>
  <c r="I482" i="133"/>
  <c r="I483" i="133"/>
  <c r="I484" i="133"/>
  <c r="I485" i="133"/>
  <c r="I486" i="133"/>
  <c r="I487" i="133"/>
  <c r="I488" i="133"/>
  <c r="I489" i="133"/>
  <c r="I490" i="133"/>
  <c r="I491" i="133"/>
  <c r="I492" i="133"/>
  <c r="I493" i="133"/>
  <c r="I494" i="133"/>
  <c r="I495" i="133"/>
  <c r="I496" i="133"/>
  <c r="I497" i="133"/>
  <c r="I498" i="133"/>
  <c r="I499" i="133"/>
  <c r="I500" i="133"/>
  <c r="I501" i="133"/>
  <c r="I502" i="133"/>
  <c r="I503" i="133"/>
  <c r="I504" i="133"/>
  <c r="I505" i="133"/>
  <c r="I506" i="133"/>
  <c r="I507" i="133"/>
  <c r="I508" i="133"/>
  <c r="I509" i="133"/>
  <c r="I510" i="133"/>
  <c r="I511" i="133"/>
  <c r="I512" i="133"/>
  <c r="I513" i="133"/>
  <c r="I514" i="133"/>
  <c r="I515" i="133"/>
  <c r="I516" i="133"/>
  <c r="I517" i="133"/>
  <c r="I518" i="133"/>
  <c r="I519" i="133"/>
  <c r="I520" i="133"/>
  <c r="I521" i="133"/>
  <c r="I522" i="133"/>
  <c r="I523" i="133"/>
  <c r="I524" i="133"/>
  <c r="I525" i="133"/>
  <c r="I526" i="133"/>
  <c r="I527" i="133"/>
  <c r="I528" i="133"/>
  <c r="I529" i="133"/>
  <c r="I530" i="133"/>
  <c r="I531" i="133"/>
  <c r="I532" i="133"/>
  <c r="I533" i="133"/>
  <c r="I534" i="133"/>
  <c r="I535" i="133"/>
  <c r="I536" i="133"/>
  <c r="I537" i="133"/>
  <c r="I538" i="133"/>
  <c r="I539" i="133"/>
  <c r="I540" i="133"/>
  <c r="I541" i="133"/>
  <c r="I542" i="133"/>
  <c r="I543" i="133"/>
  <c r="I544" i="133"/>
  <c r="I545" i="133"/>
  <c r="I546" i="133"/>
  <c r="I547" i="133"/>
  <c r="I548" i="133"/>
  <c r="I549" i="133"/>
  <c r="I550" i="133"/>
  <c r="I551" i="133"/>
  <c r="I552" i="133"/>
  <c r="I553" i="133"/>
  <c r="I554" i="133"/>
  <c r="I555" i="133"/>
  <c r="I556" i="133"/>
  <c r="I557" i="133"/>
  <c r="I558" i="133"/>
  <c r="I559" i="133"/>
  <c r="I560" i="133"/>
  <c r="I561" i="133"/>
  <c r="I562" i="133"/>
  <c r="I563" i="133"/>
  <c r="I564" i="133"/>
  <c r="I565" i="133"/>
  <c r="I566" i="133"/>
  <c r="I567" i="133"/>
  <c r="I568" i="133"/>
  <c r="I569" i="133"/>
  <c r="I570" i="133"/>
  <c r="I571" i="133"/>
  <c r="I572" i="133"/>
  <c r="I573" i="133"/>
  <c r="I574" i="133"/>
  <c r="I575" i="133"/>
  <c r="I576" i="133"/>
  <c r="I577" i="133"/>
  <c r="I578" i="133"/>
  <c r="I579" i="133"/>
  <c r="I580" i="133"/>
  <c r="I581" i="133"/>
  <c r="I582" i="133"/>
  <c r="I583" i="133"/>
  <c r="I584" i="133"/>
  <c r="I585" i="133"/>
  <c r="I586" i="133"/>
  <c r="I587" i="133"/>
  <c r="I588" i="133"/>
  <c r="I589" i="133"/>
  <c r="I590" i="133"/>
  <c r="I591" i="133"/>
  <c r="I592" i="133"/>
  <c r="I593" i="133"/>
  <c r="I594" i="133"/>
  <c r="I595" i="133"/>
  <c r="I596" i="133"/>
  <c r="I597" i="133"/>
  <c r="I598" i="133"/>
  <c r="I599" i="133"/>
  <c r="I600" i="133"/>
  <c r="I601" i="133"/>
  <c r="I602" i="133"/>
  <c r="I603" i="133"/>
  <c r="I604" i="133"/>
  <c r="I605" i="133"/>
  <c r="I606" i="133"/>
  <c r="I607" i="133"/>
  <c r="I608" i="133"/>
  <c r="I609" i="133"/>
  <c r="I610" i="133"/>
  <c r="I611" i="133"/>
  <c r="I612" i="133"/>
  <c r="I613" i="133"/>
  <c r="I614" i="133"/>
  <c r="I615" i="133"/>
  <c r="I616" i="133"/>
  <c r="I617" i="133"/>
  <c r="I618" i="133"/>
  <c r="I619" i="133"/>
  <c r="I620" i="133"/>
  <c r="I621" i="133"/>
  <c r="I622" i="133"/>
  <c r="I623" i="133"/>
  <c r="I624" i="133"/>
  <c r="I625" i="133"/>
  <c r="I626" i="133"/>
  <c r="I627" i="133"/>
  <c r="I628" i="133"/>
  <c r="I629" i="133"/>
  <c r="I630" i="133"/>
  <c r="I631" i="133"/>
  <c r="I632" i="133"/>
  <c r="I633" i="133"/>
  <c r="I634" i="133"/>
  <c r="I635" i="133"/>
  <c r="I636" i="133"/>
  <c r="I637" i="133"/>
  <c r="I638" i="133"/>
  <c r="I639" i="133"/>
  <c r="I640" i="133"/>
  <c r="I641" i="133"/>
  <c r="I642" i="133"/>
  <c r="I643" i="133"/>
  <c r="I644" i="133"/>
  <c r="I645" i="133"/>
  <c r="I646" i="133"/>
  <c r="I647" i="133"/>
  <c r="I648" i="133"/>
  <c r="I649" i="133"/>
  <c r="I650" i="133"/>
  <c r="I651" i="133"/>
  <c r="I652" i="133"/>
  <c r="I653" i="133"/>
  <c r="I654" i="133"/>
  <c r="I655" i="133"/>
  <c r="I656" i="133"/>
  <c r="I657" i="133"/>
  <c r="I658" i="133"/>
  <c r="I659" i="133"/>
  <c r="I660" i="133"/>
  <c r="I661" i="133"/>
  <c r="I662" i="133"/>
  <c r="I663" i="133"/>
  <c r="I664" i="133"/>
  <c r="I665" i="133"/>
  <c r="I666" i="133"/>
  <c r="I667" i="133"/>
  <c r="I668" i="133"/>
  <c r="I669" i="133"/>
  <c r="I670" i="133"/>
  <c r="I671" i="133"/>
  <c r="I672" i="133"/>
  <c r="I673" i="133"/>
  <c r="I674" i="133"/>
  <c r="I675" i="133"/>
  <c r="I676" i="133"/>
  <c r="I677" i="133"/>
  <c r="I678" i="133"/>
  <c r="I679" i="133"/>
  <c r="I680" i="133"/>
  <c r="I681" i="133"/>
  <c r="I682" i="133"/>
  <c r="I683" i="133"/>
  <c r="I684" i="133"/>
  <c r="I685" i="133"/>
  <c r="I686" i="133"/>
  <c r="I687" i="133"/>
  <c r="I688" i="133"/>
  <c r="I689" i="133"/>
  <c r="I690" i="133"/>
  <c r="I691" i="133"/>
  <c r="I692" i="133"/>
  <c r="I693" i="133"/>
  <c r="I694" i="133"/>
  <c r="I695" i="133"/>
  <c r="I696" i="133"/>
  <c r="I697" i="133"/>
  <c r="I698" i="133"/>
  <c r="I699" i="133"/>
  <c r="I700" i="133"/>
  <c r="I701" i="133"/>
  <c r="I702" i="133"/>
  <c r="I703" i="133"/>
  <c r="I704" i="133"/>
  <c r="I705" i="133"/>
  <c r="I706" i="133"/>
  <c r="I707" i="133"/>
  <c r="I708" i="133"/>
  <c r="I709" i="133"/>
  <c r="I710" i="133"/>
  <c r="I711" i="133"/>
  <c r="I712" i="133"/>
  <c r="I713" i="133"/>
  <c r="I714" i="133"/>
  <c r="I715" i="133"/>
  <c r="I716" i="133"/>
  <c r="I717" i="133"/>
  <c r="I718" i="133"/>
  <c r="I719" i="133"/>
  <c r="I720" i="133"/>
  <c r="I721" i="133"/>
  <c r="I722" i="133"/>
  <c r="I723" i="133"/>
  <c r="I724" i="133"/>
  <c r="I725" i="133"/>
  <c r="I726" i="133"/>
  <c r="I727" i="133"/>
  <c r="I728" i="133"/>
  <c r="I729" i="133"/>
  <c r="I730" i="133"/>
  <c r="I731" i="133"/>
  <c r="I732" i="133"/>
  <c r="I733" i="133"/>
  <c r="I734" i="133"/>
  <c r="I735" i="133"/>
  <c r="I736" i="133"/>
  <c r="I737" i="133"/>
  <c r="I738" i="133"/>
  <c r="I739" i="133"/>
  <c r="I740" i="133"/>
  <c r="I741" i="133"/>
  <c r="I742" i="133"/>
  <c r="I743" i="133"/>
  <c r="I744" i="133"/>
  <c r="I745" i="133"/>
  <c r="I746" i="133"/>
  <c r="I747" i="133"/>
  <c r="I748" i="133"/>
  <c r="I749" i="133"/>
  <c r="I750" i="133"/>
  <c r="I751" i="133"/>
  <c r="I752" i="133"/>
  <c r="I753" i="133"/>
  <c r="I754" i="133"/>
  <c r="I755" i="133"/>
  <c r="I756" i="133"/>
  <c r="I757" i="133"/>
  <c r="I758" i="133"/>
  <c r="I759" i="133"/>
  <c r="I760" i="133"/>
  <c r="I761" i="133"/>
  <c r="I762" i="133"/>
  <c r="I763" i="133"/>
  <c r="I764" i="133"/>
  <c r="I765" i="133"/>
  <c r="I766" i="133"/>
  <c r="I767" i="133"/>
  <c r="I768" i="133"/>
  <c r="I769" i="133"/>
  <c r="I770" i="133"/>
  <c r="I771" i="133"/>
  <c r="I772" i="133"/>
  <c r="I773" i="133"/>
  <c r="I774" i="133"/>
  <c r="I775" i="133"/>
  <c r="I776" i="133"/>
  <c r="I777" i="133"/>
  <c r="I778" i="133"/>
  <c r="I779" i="133"/>
  <c r="I780" i="133"/>
  <c r="I781" i="133"/>
  <c r="I782" i="133"/>
  <c r="I783" i="133"/>
  <c r="I784" i="133"/>
  <c r="I785" i="133"/>
  <c r="I786" i="133"/>
  <c r="I787" i="133"/>
  <c r="I788" i="133"/>
  <c r="I789" i="133"/>
  <c r="I790" i="133"/>
  <c r="I791" i="133"/>
  <c r="I792" i="133"/>
  <c r="I793" i="133"/>
  <c r="I794" i="133"/>
  <c r="I795" i="133"/>
  <c r="I796" i="133"/>
  <c r="I797" i="133"/>
  <c r="I798" i="133"/>
  <c r="I799" i="133"/>
  <c r="I800" i="133"/>
  <c r="I801" i="133"/>
  <c r="I802" i="133"/>
  <c r="I803" i="133"/>
  <c r="I804" i="133"/>
  <c r="I805" i="133"/>
  <c r="I806" i="133"/>
  <c r="I807" i="133"/>
  <c r="I808" i="133"/>
  <c r="I809" i="133"/>
  <c r="I810" i="133"/>
  <c r="I811" i="133"/>
  <c r="I812" i="133"/>
  <c r="I813" i="133"/>
  <c r="I814" i="133"/>
  <c r="I815" i="133"/>
  <c r="I816" i="133"/>
  <c r="I817" i="133"/>
  <c r="I818" i="133"/>
  <c r="I819" i="133"/>
  <c r="I820" i="133"/>
  <c r="I821" i="133"/>
  <c r="I822" i="133"/>
  <c r="I823" i="133"/>
  <c r="I824" i="133"/>
  <c r="I825" i="133"/>
  <c r="I826" i="133"/>
  <c r="I827" i="133"/>
  <c r="I828" i="133"/>
  <c r="I829" i="133"/>
  <c r="I830" i="133"/>
  <c r="I831" i="133"/>
  <c r="I832" i="133"/>
  <c r="I833" i="133"/>
  <c r="I834" i="133"/>
  <c r="I835" i="133"/>
  <c r="I836" i="133"/>
  <c r="I837" i="133"/>
  <c r="I838" i="133"/>
  <c r="I839" i="133"/>
  <c r="I840" i="133"/>
  <c r="I841" i="133"/>
  <c r="I842" i="133"/>
  <c r="I843" i="133"/>
  <c r="I844" i="133"/>
  <c r="I845" i="133"/>
  <c r="I846" i="133"/>
  <c r="I847" i="133"/>
  <c r="I848" i="133"/>
  <c r="I849" i="133"/>
  <c r="I850" i="133"/>
  <c r="I851" i="133"/>
  <c r="I852" i="133"/>
  <c r="I853" i="133"/>
  <c r="I854" i="133"/>
  <c r="I855" i="133"/>
  <c r="I856" i="133"/>
  <c r="I857" i="133"/>
  <c r="I858" i="133"/>
  <c r="I859" i="133"/>
  <c r="I860" i="133"/>
  <c r="I861" i="133"/>
  <c r="I862" i="133"/>
  <c r="I863" i="133"/>
  <c r="I864" i="133"/>
  <c r="I865" i="133"/>
  <c r="I866" i="133"/>
  <c r="I867" i="133"/>
  <c r="I868" i="133"/>
  <c r="I869" i="133"/>
  <c r="I870" i="133"/>
  <c r="I871" i="133"/>
  <c r="I872" i="133"/>
  <c r="I873" i="133"/>
  <c r="I874" i="133"/>
  <c r="I875" i="133"/>
  <c r="I876" i="133"/>
  <c r="I877" i="133"/>
  <c r="I878" i="133"/>
  <c r="I879" i="133"/>
  <c r="I880" i="133"/>
  <c r="I881" i="133"/>
  <c r="I882" i="133"/>
  <c r="I883" i="133"/>
  <c r="I884" i="133"/>
  <c r="I885" i="133"/>
  <c r="I886" i="133"/>
  <c r="I887" i="133"/>
  <c r="I888" i="133"/>
  <c r="I889" i="133"/>
  <c r="I890" i="133"/>
  <c r="I891" i="133"/>
  <c r="I892" i="133"/>
  <c r="I893" i="133"/>
  <c r="I894" i="133"/>
  <c r="I895" i="133"/>
  <c r="I896" i="133"/>
  <c r="I897" i="133"/>
  <c r="I898" i="133"/>
  <c r="I899" i="133"/>
  <c r="I900" i="133"/>
  <c r="I901" i="133"/>
  <c r="I902" i="133"/>
  <c r="I903" i="133"/>
  <c r="I904" i="133"/>
  <c r="I905" i="133"/>
  <c r="I906" i="133"/>
  <c r="I907" i="133"/>
  <c r="I908" i="133"/>
  <c r="I909" i="133"/>
  <c r="I910" i="133"/>
  <c r="I911" i="133"/>
  <c r="I912" i="133"/>
  <c r="I913" i="133"/>
  <c r="I914" i="133"/>
  <c r="I915" i="133"/>
  <c r="I916" i="133"/>
  <c r="I917" i="133"/>
  <c r="I918" i="133"/>
  <c r="I919" i="133"/>
  <c r="I920" i="133"/>
  <c r="I921" i="133"/>
  <c r="I922" i="133"/>
  <c r="I923" i="133"/>
  <c r="I924" i="133"/>
  <c r="I925" i="133"/>
  <c r="I926" i="133"/>
  <c r="I927" i="133"/>
  <c r="I928" i="133"/>
  <c r="I929" i="133"/>
  <c r="I930" i="133"/>
  <c r="I931" i="133"/>
  <c r="I932" i="133"/>
  <c r="I933" i="133"/>
  <c r="I934" i="133"/>
  <c r="I935" i="133"/>
  <c r="I936" i="133"/>
  <c r="I937" i="133"/>
  <c r="I938" i="133"/>
  <c r="I939" i="133"/>
  <c r="I940" i="133"/>
  <c r="I941" i="133"/>
  <c r="I942" i="133"/>
  <c r="I943" i="133"/>
  <c r="I944" i="133"/>
  <c r="I945" i="133"/>
  <c r="I946" i="133"/>
  <c r="I947" i="133"/>
  <c r="I948" i="133"/>
  <c r="I949" i="133"/>
  <c r="I950" i="133"/>
  <c r="I951" i="133"/>
  <c r="I952" i="133"/>
  <c r="I953" i="133"/>
  <c r="I954" i="133"/>
  <c r="I955" i="133"/>
  <c r="I956" i="133"/>
  <c r="I957" i="133"/>
  <c r="I958" i="133"/>
  <c r="I959" i="133"/>
  <c r="I960" i="133"/>
  <c r="I961" i="133"/>
  <c r="I962" i="133"/>
  <c r="I963" i="133"/>
  <c r="I964" i="133"/>
  <c r="I965" i="133"/>
  <c r="I966" i="133"/>
  <c r="I967" i="133"/>
  <c r="I968" i="133"/>
  <c r="I969" i="133"/>
  <c r="I970" i="133"/>
  <c r="I971" i="133"/>
  <c r="I972" i="133"/>
  <c r="I973" i="133"/>
  <c r="I974" i="133"/>
  <c r="I975" i="133"/>
  <c r="I976" i="133"/>
  <c r="I977" i="133"/>
  <c r="I978" i="133"/>
  <c r="I979" i="133"/>
  <c r="I980" i="133"/>
  <c r="I981" i="133"/>
  <c r="I982" i="133"/>
  <c r="I983" i="133"/>
  <c r="I984" i="133"/>
  <c r="I985" i="133"/>
  <c r="I986" i="133"/>
  <c r="I987" i="133"/>
  <c r="I988" i="133"/>
  <c r="I989" i="133"/>
  <c r="I990" i="133"/>
  <c r="I991" i="133"/>
  <c r="I992" i="133"/>
  <c r="I993" i="133"/>
  <c r="I994" i="133"/>
  <c r="I995" i="133"/>
  <c r="I996" i="133"/>
  <c r="I997" i="133"/>
  <c r="I998" i="133"/>
  <c r="I999" i="133"/>
  <c r="I1000" i="133"/>
  <c r="I1001" i="133"/>
  <c r="I1002" i="133"/>
  <c r="I1003" i="133"/>
  <c r="I1004" i="133"/>
  <c r="I1005" i="133"/>
  <c r="I1006" i="133"/>
  <c r="I1007" i="133"/>
  <c r="I1008" i="133"/>
  <c r="I1009" i="133"/>
  <c r="I1010" i="133"/>
  <c r="I1011" i="133"/>
  <c r="I1012" i="133"/>
  <c r="I1013" i="133"/>
  <c r="I1014" i="133"/>
  <c r="I1015" i="133"/>
  <c r="I1016" i="133"/>
  <c r="I1017" i="133"/>
  <c r="I1018" i="133"/>
  <c r="I1019" i="133"/>
  <c r="I1020" i="133"/>
  <c r="I1021" i="133"/>
  <c r="I1022" i="133"/>
  <c r="I1023" i="133"/>
  <c r="I1024" i="133"/>
  <c r="I1025" i="133"/>
  <c r="I1026" i="133"/>
  <c r="I1027" i="133"/>
  <c r="I1028" i="133"/>
  <c r="I1029" i="133"/>
  <c r="I1030" i="133"/>
  <c r="I1031" i="133"/>
  <c r="I1032" i="133"/>
  <c r="I1033" i="133"/>
  <c r="I1034" i="133"/>
  <c r="I1035" i="133"/>
  <c r="I1036" i="133"/>
  <c r="I1037" i="133"/>
  <c r="I1038" i="133"/>
  <c r="I1039" i="133"/>
  <c r="I1040" i="133"/>
  <c r="I1041" i="133"/>
  <c r="I1042" i="133"/>
  <c r="I1043" i="133"/>
  <c r="I1044" i="133"/>
  <c r="I1045" i="133"/>
  <c r="I1046" i="133"/>
  <c r="I1047" i="133"/>
  <c r="I1048" i="133"/>
  <c r="I1049" i="133"/>
  <c r="I1050" i="133"/>
  <c r="I1051" i="133"/>
  <c r="I1052" i="133"/>
  <c r="I1053" i="133"/>
  <c r="I1054" i="133"/>
  <c r="I1055" i="133"/>
  <c r="I1056" i="133"/>
  <c r="I1057" i="133"/>
  <c r="I1058" i="133"/>
  <c r="I1059" i="133"/>
  <c r="I1060" i="133"/>
  <c r="I1061" i="133"/>
  <c r="I1062" i="133"/>
  <c r="I1063" i="133"/>
  <c r="I1064" i="133"/>
  <c r="I1065" i="133"/>
  <c r="I1066" i="133"/>
  <c r="I1067" i="133"/>
  <c r="I1068" i="133"/>
  <c r="I1069" i="133"/>
  <c r="I1070" i="133"/>
  <c r="I1071" i="133"/>
  <c r="I1072" i="133"/>
  <c r="I1073" i="133"/>
  <c r="I1074" i="133"/>
  <c r="I1075" i="133"/>
  <c r="I1076" i="133"/>
  <c r="I1077" i="133"/>
  <c r="I1078" i="133"/>
  <c r="I1079" i="133"/>
  <c r="I1080" i="133"/>
  <c r="I1081" i="133"/>
  <c r="I1082" i="133"/>
  <c r="I1083" i="133"/>
  <c r="I1084" i="133"/>
  <c r="I1085" i="133"/>
  <c r="I1086" i="133"/>
  <c r="I1087" i="133"/>
  <c r="I1088" i="133"/>
  <c r="I1089" i="133"/>
  <c r="I1090" i="133"/>
  <c r="I1091" i="133"/>
  <c r="I1092" i="133"/>
  <c r="I1093" i="133"/>
  <c r="I1094" i="133"/>
  <c r="I1095" i="133"/>
  <c r="I1096" i="133"/>
  <c r="I1097" i="133"/>
  <c r="I1098" i="133"/>
  <c r="I1099" i="133"/>
  <c r="I1100" i="133"/>
  <c r="I1101" i="133"/>
  <c r="I1102" i="133"/>
  <c r="I1103" i="133"/>
  <c r="I1104" i="133"/>
  <c r="I1105" i="133"/>
  <c r="I1106" i="133"/>
  <c r="I1107" i="133"/>
  <c r="I1108" i="133"/>
  <c r="I1109" i="133"/>
  <c r="I1110" i="133"/>
  <c r="I1111" i="133"/>
  <c r="I1112" i="133"/>
  <c r="I1113" i="133"/>
  <c r="I1114" i="133"/>
  <c r="I1115" i="133"/>
  <c r="I1116" i="133"/>
  <c r="I1117" i="133"/>
  <c r="I1118" i="133"/>
  <c r="I1119" i="133"/>
  <c r="I1120" i="133"/>
  <c r="I1121" i="133"/>
  <c r="I1122" i="133"/>
  <c r="I1123" i="133"/>
  <c r="I1124" i="133"/>
  <c r="I1125" i="133"/>
  <c r="I1126" i="133"/>
  <c r="I1127" i="133"/>
  <c r="I1128" i="133"/>
  <c r="I1129" i="133"/>
  <c r="I1130" i="133"/>
  <c r="I1131" i="133"/>
  <c r="I1132" i="133"/>
  <c r="I1133" i="133"/>
  <c r="I1134" i="133"/>
  <c r="I1135" i="133"/>
  <c r="I1136" i="133"/>
  <c r="I1137" i="133"/>
  <c r="I1138" i="133"/>
  <c r="I1139" i="133"/>
  <c r="I1140" i="133"/>
  <c r="I1141" i="133"/>
  <c r="I1142" i="133"/>
  <c r="I1143" i="133"/>
  <c r="I1144" i="133"/>
  <c r="I1145" i="133"/>
  <c r="I1146" i="133"/>
  <c r="I1147" i="133"/>
  <c r="I1148" i="133"/>
  <c r="I1149" i="133"/>
  <c r="I1150" i="133"/>
  <c r="I1151" i="133"/>
  <c r="I1152" i="133"/>
  <c r="I1153" i="133"/>
  <c r="I1154" i="133"/>
  <c r="I1155" i="133"/>
  <c r="I1156" i="133"/>
  <c r="I1157" i="133"/>
  <c r="I1158" i="133"/>
  <c r="I1159" i="133"/>
  <c r="I1160" i="133"/>
  <c r="I1161" i="133"/>
  <c r="I1162" i="133"/>
  <c r="I1163" i="133"/>
  <c r="I1164" i="133"/>
  <c r="I1165" i="133"/>
  <c r="I1166" i="133"/>
  <c r="I1167" i="133"/>
  <c r="I1168" i="133"/>
  <c r="I1169" i="133"/>
  <c r="I1170" i="133"/>
  <c r="I1171" i="133"/>
  <c r="I1172" i="133"/>
  <c r="I1173" i="133"/>
  <c r="I1174" i="133"/>
  <c r="I1175" i="133"/>
  <c r="I1176" i="133"/>
  <c r="I1177" i="133"/>
  <c r="I1178" i="133"/>
  <c r="I1179" i="133"/>
  <c r="I1180" i="133"/>
  <c r="I1181" i="133"/>
  <c r="I1182" i="133"/>
  <c r="I1183" i="133"/>
  <c r="I1184" i="133"/>
  <c r="I1185" i="133"/>
  <c r="I1186" i="133"/>
  <c r="I1187" i="133"/>
  <c r="I1188" i="133"/>
  <c r="I1189" i="133"/>
  <c r="I1190" i="133"/>
  <c r="I1191" i="133"/>
  <c r="I1192" i="133"/>
  <c r="I1193" i="133"/>
  <c r="I1194" i="133"/>
  <c r="I1195" i="133"/>
  <c r="I1196" i="133"/>
  <c r="I1197" i="133"/>
  <c r="I1198" i="133"/>
  <c r="I1199" i="133"/>
  <c r="I1200" i="133"/>
  <c r="I1201" i="133"/>
  <c r="I1202" i="133"/>
  <c r="I1203" i="133"/>
  <c r="I1204" i="133"/>
  <c r="I1205" i="133"/>
  <c r="I1206" i="133"/>
  <c r="I1207" i="133"/>
  <c r="I1208" i="133"/>
  <c r="I1209" i="133"/>
  <c r="I1210" i="133"/>
  <c r="I1211" i="133"/>
  <c r="I1212" i="133"/>
  <c r="I1213" i="133"/>
  <c r="I1214" i="133"/>
  <c r="I1215" i="133"/>
  <c r="I1216" i="133"/>
  <c r="I1217" i="133"/>
  <c r="I1218" i="133"/>
  <c r="I1219" i="133"/>
  <c r="I1220" i="133"/>
  <c r="I1221" i="133"/>
  <c r="I1222" i="133"/>
  <c r="I1223" i="133"/>
  <c r="I1224" i="133"/>
  <c r="I1225" i="133"/>
  <c r="I1226" i="133"/>
  <c r="I1227" i="133"/>
  <c r="I1228" i="133"/>
  <c r="I1229" i="133"/>
  <c r="I1230" i="133"/>
  <c r="I1231" i="133"/>
  <c r="I1232" i="133"/>
  <c r="I1233" i="133"/>
  <c r="I1234" i="133"/>
  <c r="I1235" i="133"/>
  <c r="I1236" i="133"/>
  <c r="I1237" i="133"/>
  <c r="I1238" i="133"/>
  <c r="I1239" i="133"/>
  <c r="I1240" i="133"/>
  <c r="I1241" i="133"/>
  <c r="I1242" i="133"/>
  <c r="I1243" i="133"/>
  <c r="I1244" i="133"/>
  <c r="I1245" i="133"/>
  <c r="I1246" i="133"/>
  <c r="I1247" i="133"/>
  <c r="I1248" i="133"/>
  <c r="I1249" i="133"/>
  <c r="I1250" i="133"/>
  <c r="I1251" i="133"/>
  <c r="I1252" i="133"/>
  <c r="I1253" i="133"/>
  <c r="I1254" i="133"/>
  <c r="I1255" i="133"/>
  <c r="I1256" i="133"/>
  <c r="I1257" i="133"/>
  <c r="I1258" i="133"/>
  <c r="I1259" i="133"/>
  <c r="I1260" i="133"/>
  <c r="I1261" i="133"/>
  <c r="I1262" i="133"/>
  <c r="I1263" i="133"/>
  <c r="I1264" i="133"/>
  <c r="I1265" i="133"/>
  <c r="I1266" i="133"/>
  <c r="I1267" i="133"/>
  <c r="I1268" i="133"/>
  <c r="I1269" i="133"/>
  <c r="I1270" i="133"/>
  <c r="I1271" i="133"/>
  <c r="I1272" i="133"/>
  <c r="I1273" i="133"/>
  <c r="I1274" i="133"/>
  <c r="I1275" i="133"/>
  <c r="I1276" i="133"/>
  <c r="I1277" i="133"/>
  <c r="I1278" i="133"/>
  <c r="I1279" i="133"/>
  <c r="I1280" i="133"/>
  <c r="I1281" i="133"/>
  <c r="I1282" i="133"/>
  <c r="I1283" i="133"/>
  <c r="I1284" i="133"/>
  <c r="I1285" i="133"/>
  <c r="I1286" i="133"/>
  <c r="I1287" i="133"/>
  <c r="I1288" i="133"/>
  <c r="I1289" i="133"/>
  <c r="I1290" i="133"/>
  <c r="I1291" i="133"/>
  <c r="I1292" i="133"/>
  <c r="I1293" i="133"/>
  <c r="I1294" i="133"/>
  <c r="I1295" i="133"/>
  <c r="I1296" i="133"/>
  <c r="I1297" i="133"/>
  <c r="I1298" i="133"/>
  <c r="I1299" i="133"/>
  <c r="I1300" i="133"/>
  <c r="I1301" i="133"/>
  <c r="I1302" i="133"/>
  <c r="I1303" i="133"/>
  <c r="I1304" i="133"/>
  <c r="I1305" i="133"/>
  <c r="I1306" i="133"/>
  <c r="I1307" i="133"/>
  <c r="I1308" i="133"/>
  <c r="I1309" i="133"/>
  <c r="I1310" i="133"/>
  <c r="I1311" i="133"/>
  <c r="I1312" i="133"/>
  <c r="I1313" i="133"/>
  <c r="I1314" i="133"/>
  <c r="I1315" i="133"/>
  <c r="I1316" i="133"/>
  <c r="I1317" i="133"/>
  <c r="I1318" i="133"/>
  <c r="I1319" i="133"/>
  <c r="I1320" i="133"/>
  <c r="I1321" i="133"/>
  <c r="I1322" i="133"/>
  <c r="I1323" i="133"/>
  <c r="I1324" i="133"/>
  <c r="I1325" i="133"/>
  <c r="I1326" i="133"/>
  <c r="I1327" i="133"/>
  <c r="I1328" i="133"/>
  <c r="I1329" i="133"/>
  <c r="I1330" i="133"/>
  <c r="I1331" i="133"/>
  <c r="I1332" i="133"/>
  <c r="I1333" i="133"/>
  <c r="I1334" i="133"/>
  <c r="I1335" i="133"/>
  <c r="I1336" i="133"/>
  <c r="I1337" i="133"/>
  <c r="I1338" i="133"/>
  <c r="I1339" i="133"/>
  <c r="I1340" i="133"/>
  <c r="I1341" i="133"/>
  <c r="I1342" i="133"/>
  <c r="I1343" i="133"/>
  <c r="I1344" i="133"/>
  <c r="I1345" i="133"/>
  <c r="I1346" i="133"/>
  <c r="I1347" i="133"/>
  <c r="I1348" i="133"/>
  <c r="I1349" i="133"/>
  <c r="I1350" i="133"/>
  <c r="I1351" i="133"/>
  <c r="I1352" i="133"/>
  <c r="I1353" i="133"/>
  <c r="I1354" i="133"/>
  <c r="I1355" i="133"/>
  <c r="I1356" i="133"/>
  <c r="I1357" i="133"/>
  <c r="I1358" i="133"/>
  <c r="I1359" i="133"/>
  <c r="I1360" i="133"/>
  <c r="I1361" i="133"/>
  <c r="I1362" i="133"/>
  <c r="I1363" i="133"/>
  <c r="I1364" i="133"/>
  <c r="I1365" i="133"/>
  <c r="I1366" i="133"/>
  <c r="I1367" i="133"/>
  <c r="I1368" i="133"/>
  <c r="I1369" i="133"/>
  <c r="I1370" i="133"/>
  <c r="I1371" i="133"/>
  <c r="I1372" i="133"/>
  <c r="I1373" i="133"/>
  <c r="I1374" i="133"/>
  <c r="I1375" i="133"/>
  <c r="I1376" i="133"/>
  <c r="I1377" i="133"/>
  <c r="I1378" i="133"/>
  <c r="I1379" i="133"/>
  <c r="I1380" i="133"/>
  <c r="I1381" i="133"/>
  <c r="I1382" i="133"/>
  <c r="I1383" i="133"/>
  <c r="I1384" i="133"/>
  <c r="I1385" i="133"/>
  <c r="I1386" i="133"/>
  <c r="I1387" i="133"/>
  <c r="I1388" i="133"/>
  <c r="I1389" i="133"/>
  <c r="I1390" i="133"/>
  <c r="I1391" i="133"/>
  <c r="I1392" i="133"/>
  <c r="I1393" i="133"/>
  <c r="I1394" i="133"/>
  <c r="I1395" i="133"/>
  <c r="I1396" i="133"/>
  <c r="I1397" i="133"/>
  <c r="I1398" i="133"/>
  <c r="I1399" i="133"/>
  <c r="I1400" i="133"/>
  <c r="I1401" i="133"/>
  <c r="I1402" i="133"/>
  <c r="I1403" i="133"/>
  <c r="I1404" i="133"/>
  <c r="I1405" i="133"/>
  <c r="I1406" i="133"/>
  <c r="I1407" i="133"/>
  <c r="I1408" i="133"/>
  <c r="I1409" i="133"/>
  <c r="I1410" i="133"/>
  <c r="I1411" i="133"/>
  <c r="I1412" i="133"/>
  <c r="I1413" i="133"/>
  <c r="I1414" i="133"/>
  <c r="I1415" i="133"/>
  <c r="I1416" i="133"/>
  <c r="I1417" i="133"/>
  <c r="I1418" i="133"/>
  <c r="I1419" i="133"/>
  <c r="I1420" i="133"/>
  <c r="I1421" i="133"/>
  <c r="I1422" i="133"/>
  <c r="I1423" i="133"/>
  <c r="I1424" i="133"/>
  <c r="I1425" i="133"/>
  <c r="I1426" i="133"/>
  <c r="I1427" i="133"/>
  <c r="I1428" i="133"/>
  <c r="I1429" i="133"/>
  <c r="I1430" i="133"/>
  <c r="I1431" i="133"/>
  <c r="I1432" i="133"/>
  <c r="I1433" i="133"/>
  <c r="I1434" i="133"/>
  <c r="I1435" i="133"/>
  <c r="I1436" i="133"/>
  <c r="I1437" i="133"/>
  <c r="I1438" i="133"/>
  <c r="I1439" i="133"/>
  <c r="I1440" i="133"/>
  <c r="I1441" i="133"/>
  <c r="I1442" i="133"/>
  <c r="I1443" i="133"/>
  <c r="I1444" i="133"/>
  <c r="I1445" i="133"/>
  <c r="I1446" i="133"/>
  <c r="I1447" i="133"/>
  <c r="I1448" i="133"/>
  <c r="I1449" i="133"/>
  <c r="I1450" i="133"/>
  <c r="I1451" i="133"/>
  <c r="I1452" i="133"/>
  <c r="I1453" i="133"/>
  <c r="I1454" i="133"/>
  <c r="I1455" i="133"/>
  <c r="I1456" i="133"/>
  <c r="I1457" i="133"/>
  <c r="I1458" i="133"/>
  <c r="I1459" i="133"/>
  <c r="I1460" i="133"/>
  <c r="I1461" i="133"/>
  <c r="I1462" i="133"/>
  <c r="I1463" i="133"/>
  <c r="I1464" i="133"/>
  <c r="I1465" i="133"/>
  <c r="I1466" i="133"/>
  <c r="I1467" i="133"/>
  <c r="I1468" i="133"/>
  <c r="I1469" i="133"/>
  <c r="I1470" i="133"/>
  <c r="I1471" i="133"/>
  <c r="I1472" i="133"/>
  <c r="I1473" i="133"/>
  <c r="I1474" i="133"/>
  <c r="I1475" i="133"/>
  <c r="I1476" i="133"/>
  <c r="I1477" i="133"/>
  <c r="I1478" i="133"/>
  <c r="I1479" i="133"/>
  <c r="I1480" i="133"/>
  <c r="I1481" i="133"/>
  <c r="I1482" i="133"/>
  <c r="I1483" i="133"/>
  <c r="I1484" i="133"/>
  <c r="I1485" i="133"/>
  <c r="I1486" i="133"/>
  <c r="I1487" i="133"/>
  <c r="I1488" i="133"/>
  <c r="I1489" i="133"/>
  <c r="I1490" i="133"/>
  <c r="I1491" i="133"/>
  <c r="I1492" i="133"/>
  <c r="I1493" i="133"/>
  <c r="I1494" i="133"/>
  <c r="I1495" i="133"/>
  <c r="I1496" i="133"/>
  <c r="I1497" i="133"/>
  <c r="I1498" i="133"/>
  <c r="I1499" i="133"/>
  <c r="I1500" i="133"/>
  <c r="I1501" i="133"/>
  <c r="I1502" i="133"/>
  <c r="I1503" i="133"/>
  <c r="I1504" i="133"/>
  <c r="I1505" i="133"/>
  <c r="I1506" i="133"/>
  <c r="I1507" i="133"/>
  <c r="I1508" i="133"/>
  <c r="I1509" i="133"/>
  <c r="I1510" i="133"/>
  <c r="I1511" i="133"/>
  <c r="I1512" i="133"/>
  <c r="I1513" i="133"/>
  <c r="I1514" i="133"/>
  <c r="I1515" i="133"/>
  <c r="I1516" i="133"/>
  <c r="I1517" i="133"/>
  <c r="I1518" i="133"/>
  <c r="I1519" i="133"/>
  <c r="I1520" i="133"/>
  <c r="I1521" i="133"/>
  <c r="I1522" i="133"/>
  <c r="I1523" i="133"/>
  <c r="I1524" i="133"/>
  <c r="I1525" i="133"/>
  <c r="I1526" i="133"/>
  <c r="I1527" i="133"/>
  <c r="I1528" i="133"/>
  <c r="I1529" i="133"/>
  <c r="I1530" i="133"/>
  <c r="I1531" i="133"/>
  <c r="I1532" i="133"/>
  <c r="I1533" i="133"/>
  <c r="I1534" i="133"/>
  <c r="I1535" i="133"/>
  <c r="I1536" i="133"/>
  <c r="I1537" i="133"/>
  <c r="I1538" i="133"/>
  <c r="I1539" i="133"/>
  <c r="I1540" i="133"/>
  <c r="I1541" i="133"/>
  <c r="I1542" i="133"/>
  <c r="I1543" i="133"/>
  <c r="I1544" i="133"/>
  <c r="I1545" i="133"/>
  <c r="I1546" i="133"/>
  <c r="I1547" i="133"/>
  <c r="I1548" i="133"/>
  <c r="I1549" i="133"/>
  <c r="I1550" i="133"/>
  <c r="I1551" i="133"/>
  <c r="I1552" i="133"/>
  <c r="I1553" i="133"/>
  <c r="I1554" i="133"/>
  <c r="I1555" i="133"/>
  <c r="I1556" i="133"/>
  <c r="I1557" i="133"/>
  <c r="I1558" i="133"/>
  <c r="I1559" i="133"/>
  <c r="I1560" i="133"/>
  <c r="I1561" i="133"/>
  <c r="I1562" i="133"/>
  <c r="I1563" i="133"/>
  <c r="I1564" i="133"/>
  <c r="I1565" i="133"/>
  <c r="I1566" i="133"/>
  <c r="I1567" i="133"/>
  <c r="I1568" i="133"/>
  <c r="I1569" i="133"/>
  <c r="I1570" i="133"/>
  <c r="I1571" i="133"/>
  <c r="I1572" i="133"/>
  <c r="I1573" i="133"/>
  <c r="I1574" i="133"/>
  <c r="I1575" i="133"/>
  <c r="I1576" i="133"/>
  <c r="I1577" i="133"/>
  <c r="I1578" i="133"/>
  <c r="I1579" i="133"/>
  <c r="I1580" i="133"/>
  <c r="I1581" i="133"/>
  <c r="I1582" i="133"/>
  <c r="I1583" i="133"/>
  <c r="I1584" i="133"/>
  <c r="I1585" i="133"/>
  <c r="I1586" i="133"/>
  <c r="I1587" i="133"/>
  <c r="I1588" i="133"/>
  <c r="I1589" i="133"/>
  <c r="I1590" i="133"/>
  <c r="I1591" i="133"/>
  <c r="I1592" i="133"/>
  <c r="I1593" i="133"/>
  <c r="I1594" i="133"/>
  <c r="I1595" i="133"/>
  <c r="I1596" i="133"/>
  <c r="I1597" i="133"/>
  <c r="I1598" i="133"/>
  <c r="I1599" i="133"/>
  <c r="I1600" i="133"/>
  <c r="I1601" i="133"/>
  <c r="I1602" i="133"/>
  <c r="I1603" i="133"/>
  <c r="I1604" i="133"/>
  <c r="I1605" i="133"/>
  <c r="I1606" i="133"/>
  <c r="I1607" i="133"/>
  <c r="I1608" i="133"/>
  <c r="I1609" i="133"/>
  <c r="I1610" i="133"/>
  <c r="I1611" i="133"/>
  <c r="I1612" i="133"/>
  <c r="I1613" i="133"/>
  <c r="I1614" i="133"/>
  <c r="I1615" i="133"/>
  <c r="I1616" i="133"/>
  <c r="I1617" i="133"/>
  <c r="I1618" i="133"/>
  <c r="I1619" i="133"/>
  <c r="I1620" i="133"/>
  <c r="I1621" i="133"/>
  <c r="I1622" i="133"/>
  <c r="I1623" i="133"/>
  <c r="I1624" i="133"/>
  <c r="I1625" i="133"/>
  <c r="I1626" i="133"/>
  <c r="I1627" i="133"/>
  <c r="I1628" i="133"/>
  <c r="I1629" i="133"/>
  <c r="I1630" i="133"/>
  <c r="I1631" i="133"/>
  <c r="I1632" i="133"/>
  <c r="I1633" i="133"/>
  <c r="I1634" i="133"/>
  <c r="I1635" i="133"/>
  <c r="I1636" i="133"/>
  <c r="I1637" i="133"/>
  <c r="I1638" i="133"/>
  <c r="I1639" i="133"/>
  <c r="I1640" i="133"/>
  <c r="I1641" i="133"/>
  <c r="I1642" i="133"/>
  <c r="I1643" i="133"/>
  <c r="I1644" i="133"/>
  <c r="I1645" i="133"/>
  <c r="I1646" i="133"/>
  <c r="I1647" i="133"/>
  <c r="I1648" i="133"/>
  <c r="I1649" i="133"/>
  <c r="I1650" i="133"/>
  <c r="I1651" i="133"/>
  <c r="I1652" i="133"/>
  <c r="I1653" i="133"/>
  <c r="I1654" i="133"/>
  <c r="I1655" i="133"/>
  <c r="I1656" i="133"/>
  <c r="I1657" i="133"/>
  <c r="I1658" i="133"/>
  <c r="I1659" i="133"/>
  <c r="I1660" i="133"/>
  <c r="I1661" i="133"/>
  <c r="I1662" i="133"/>
  <c r="I1663" i="133"/>
  <c r="I1664" i="133"/>
  <c r="I1665" i="133"/>
  <c r="I1666" i="133"/>
  <c r="I1667" i="133"/>
  <c r="I1668" i="133"/>
  <c r="I1669" i="133"/>
  <c r="I1670" i="133"/>
  <c r="I1671" i="133"/>
  <c r="I1672" i="133"/>
  <c r="I1673" i="133"/>
  <c r="I1674" i="133"/>
  <c r="I1675" i="133"/>
  <c r="I1676" i="133"/>
  <c r="I1677" i="133"/>
  <c r="I1678" i="133"/>
  <c r="I1679" i="133"/>
  <c r="I1680" i="133"/>
  <c r="I1681" i="133"/>
  <c r="I1682" i="133"/>
  <c r="I1683" i="133"/>
  <c r="I1684" i="133"/>
  <c r="I1685" i="133"/>
  <c r="I1686" i="133"/>
  <c r="I1687" i="133"/>
  <c r="I1688" i="133"/>
  <c r="I1689" i="133"/>
  <c r="I1690" i="133"/>
  <c r="I1691" i="133"/>
  <c r="I1692" i="133"/>
  <c r="I1693" i="133"/>
  <c r="I1694" i="133"/>
  <c r="I1695" i="133"/>
  <c r="I1696" i="133"/>
  <c r="I1697" i="133"/>
  <c r="I1698" i="133"/>
  <c r="I1699" i="133"/>
  <c r="I1700" i="133"/>
  <c r="I1701" i="133"/>
  <c r="I1702" i="133"/>
  <c r="I1703" i="133"/>
  <c r="I1704" i="133"/>
  <c r="I1705" i="133"/>
  <c r="I1706" i="133"/>
  <c r="I1707" i="133"/>
  <c r="I1708" i="133"/>
  <c r="I1709" i="133"/>
  <c r="I1710" i="133"/>
  <c r="I1711" i="133"/>
  <c r="I1712" i="133"/>
  <c r="I1713" i="133"/>
  <c r="I1714" i="133"/>
  <c r="I1715" i="133"/>
  <c r="I1716" i="133"/>
  <c r="I1717" i="133"/>
  <c r="I1718" i="133"/>
  <c r="I1719" i="133"/>
  <c r="I1720" i="133"/>
  <c r="I1721" i="133"/>
  <c r="I1722" i="133"/>
  <c r="I1723" i="133"/>
  <c r="I1724" i="133"/>
  <c r="I1725" i="133"/>
  <c r="I1726" i="133"/>
  <c r="I1727" i="133"/>
  <c r="I1728" i="133"/>
  <c r="I1729" i="133"/>
  <c r="I1730" i="133"/>
  <c r="I1731" i="133"/>
  <c r="I1732" i="133"/>
  <c r="I1733" i="133"/>
  <c r="I1734" i="133"/>
  <c r="I1735" i="133"/>
  <c r="I1736" i="133"/>
  <c r="I1737" i="133"/>
  <c r="I1738" i="133"/>
  <c r="I1739" i="133"/>
  <c r="I1740" i="133"/>
  <c r="I1741" i="133"/>
  <c r="I1742" i="133"/>
  <c r="I1743" i="133"/>
  <c r="I1744" i="133"/>
  <c r="I1745" i="133"/>
  <c r="I1746" i="133"/>
  <c r="I1747" i="133"/>
  <c r="I1748" i="133"/>
  <c r="I1749" i="133"/>
  <c r="I1750" i="133"/>
  <c r="I1751" i="133"/>
  <c r="I1752" i="133"/>
  <c r="I1753" i="133"/>
  <c r="I1754" i="133"/>
  <c r="I1755" i="133"/>
  <c r="I1756" i="133"/>
  <c r="I1757" i="133"/>
  <c r="I1758" i="133"/>
  <c r="I1759" i="133"/>
  <c r="I1760" i="133"/>
  <c r="I1761" i="133"/>
  <c r="I1762" i="133"/>
  <c r="I1763" i="133"/>
  <c r="I1764" i="133"/>
  <c r="I1765" i="133"/>
  <c r="I1766" i="133"/>
  <c r="I1767" i="133"/>
  <c r="I1768" i="133"/>
  <c r="I1769" i="133"/>
  <c r="I1770" i="133"/>
  <c r="I1771" i="133"/>
  <c r="I1772" i="133"/>
  <c r="I1773" i="133"/>
  <c r="I1774" i="133"/>
  <c r="I1775" i="133"/>
  <c r="I1776" i="133"/>
  <c r="I1777" i="133"/>
  <c r="I1778" i="133"/>
  <c r="I1779" i="133"/>
  <c r="I1780" i="133"/>
  <c r="I1781" i="133"/>
  <c r="I1782" i="133"/>
  <c r="I1783" i="133"/>
  <c r="I1784" i="133"/>
  <c r="I1785" i="133"/>
  <c r="I1786" i="133"/>
  <c r="I1787" i="133"/>
  <c r="I1788" i="133"/>
  <c r="I1789" i="133"/>
  <c r="I1790" i="133"/>
  <c r="I1791" i="133"/>
  <c r="I1792" i="133"/>
  <c r="I1793" i="133"/>
  <c r="I1794" i="133"/>
  <c r="I1795" i="133"/>
  <c r="I1796" i="133"/>
  <c r="I1797" i="133"/>
  <c r="I1798" i="133"/>
  <c r="I1799" i="133"/>
  <c r="I1800" i="133"/>
  <c r="I1801" i="133"/>
  <c r="I1802" i="133"/>
  <c r="I1803" i="133"/>
  <c r="I1804" i="133"/>
  <c r="I1805" i="133"/>
  <c r="I1806" i="133"/>
  <c r="I1807" i="133"/>
  <c r="I1808" i="133"/>
  <c r="I1809" i="133"/>
  <c r="I1810" i="133"/>
  <c r="I1811" i="133"/>
  <c r="I1812" i="133"/>
  <c r="I1813" i="133"/>
  <c r="I1814" i="133"/>
  <c r="I1815" i="133"/>
  <c r="I1816" i="133"/>
  <c r="I1817" i="133"/>
  <c r="I1818" i="133"/>
  <c r="I1819" i="133"/>
  <c r="I1820" i="133"/>
  <c r="I1821" i="133"/>
  <c r="I1822" i="133"/>
  <c r="I1823" i="133"/>
  <c r="I1824" i="133"/>
  <c r="I1825" i="133"/>
  <c r="I1826" i="133"/>
  <c r="I1827" i="133"/>
  <c r="I1828" i="133"/>
  <c r="I1829" i="133"/>
  <c r="I1830" i="133"/>
  <c r="I1831" i="133"/>
  <c r="I1832" i="133"/>
  <c r="I1833" i="133"/>
  <c r="I1834" i="133"/>
  <c r="I1835" i="133"/>
  <c r="I1836" i="133"/>
  <c r="I1837" i="133"/>
  <c r="I1838" i="133"/>
  <c r="I1839" i="133"/>
  <c r="I1840" i="133"/>
  <c r="I1841" i="133"/>
  <c r="I1842" i="133"/>
  <c r="I1843" i="133"/>
  <c r="I1844" i="133"/>
  <c r="I1845" i="133"/>
  <c r="I1846" i="133"/>
  <c r="I1847" i="133"/>
  <c r="I1848" i="133"/>
  <c r="I1849" i="133"/>
  <c r="I1850" i="133"/>
  <c r="I1851" i="133"/>
  <c r="I1852" i="133"/>
  <c r="I1853" i="133"/>
  <c r="I1854" i="133"/>
  <c r="I1855" i="133"/>
  <c r="I1856" i="133"/>
  <c r="I1857" i="133"/>
  <c r="I1858" i="133"/>
  <c r="I1859" i="133"/>
  <c r="I1860" i="133"/>
  <c r="I1861" i="133"/>
  <c r="I1862" i="133"/>
  <c r="I1863" i="133"/>
  <c r="I1864" i="133"/>
  <c r="I1865" i="133"/>
  <c r="I1866" i="133"/>
  <c r="I1867" i="133"/>
  <c r="I1868" i="133"/>
  <c r="I1869" i="133"/>
  <c r="I1870" i="133"/>
  <c r="I1871" i="133"/>
  <c r="I1872" i="133"/>
  <c r="I1873" i="133"/>
  <c r="I1874" i="133"/>
  <c r="I1875" i="133"/>
  <c r="I1876" i="133"/>
  <c r="I1877" i="133"/>
  <c r="I1878" i="133"/>
  <c r="I1879" i="133"/>
  <c r="I1880" i="133"/>
  <c r="I1881" i="133"/>
  <c r="I1882" i="133"/>
  <c r="I1883" i="133"/>
  <c r="I1884" i="133"/>
  <c r="I1885" i="133"/>
  <c r="I1886" i="133"/>
  <c r="I1887" i="133"/>
  <c r="I1888" i="133"/>
  <c r="I1889" i="133"/>
  <c r="I1890" i="133"/>
  <c r="I1891" i="133"/>
  <c r="I1892" i="133"/>
  <c r="I1893" i="133"/>
  <c r="I1894" i="133"/>
  <c r="I1895" i="133"/>
  <c r="I1896" i="133"/>
  <c r="I1897" i="133"/>
  <c r="I1898" i="133"/>
  <c r="I1899" i="133"/>
  <c r="I1900" i="133"/>
  <c r="I1901" i="133"/>
  <c r="I1902" i="133"/>
  <c r="I1903" i="133"/>
  <c r="I1904" i="133"/>
  <c r="I1905" i="133"/>
  <c r="I1906" i="133"/>
  <c r="I1907" i="133"/>
  <c r="I1908" i="133"/>
  <c r="I1909" i="133"/>
  <c r="I1910" i="133"/>
  <c r="I1911" i="133"/>
  <c r="I1912" i="133"/>
  <c r="I1913" i="133"/>
  <c r="I1914" i="133"/>
  <c r="I1915" i="133"/>
  <c r="I1916" i="133"/>
  <c r="I1917" i="133"/>
  <c r="I1918" i="133"/>
  <c r="I1919" i="133"/>
  <c r="I1920" i="133"/>
  <c r="I1921" i="133"/>
  <c r="I1922" i="133"/>
  <c r="I1923" i="133"/>
  <c r="I1924" i="133"/>
  <c r="I1925" i="133"/>
  <c r="I1926" i="133"/>
  <c r="I1927" i="133"/>
  <c r="I1928" i="133"/>
  <c r="I1929" i="133"/>
  <c r="I1930" i="133"/>
  <c r="I1931" i="133"/>
  <c r="I1932" i="133"/>
  <c r="I1933" i="133"/>
  <c r="I1934" i="133"/>
  <c r="I1935" i="133"/>
  <c r="I1936" i="133"/>
  <c r="I1937" i="133"/>
  <c r="I1938" i="133"/>
  <c r="I1939" i="133"/>
  <c r="I1940" i="133"/>
  <c r="I1941" i="133"/>
  <c r="I1942" i="133"/>
  <c r="I1943" i="133"/>
  <c r="I1944" i="133"/>
  <c r="I1945" i="133"/>
  <c r="I1946" i="133"/>
  <c r="I1947" i="133"/>
  <c r="I1948" i="133"/>
  <c r="I1949" i="133"/>
  <c r="I1950" i="133"/>
  <c r="I1951" i="133"/>
  <c r="I1952" i="133"/>
  <c r="I1953" i="133"/>
  <c r="I1954" i="133"/>
  <c r="I1955" i="133"/>
  <c r="I1956" i="133"/>
  <c r="I1957" i="133"/>
  <c r="I1958" i="133"/>
  <c r="I1959" i="133"/>
  <c r="I1960" i="133"/>
  <c r="I1961" i="133"/>
  <c r="I1962" i="133"/>
  <c r="I1963" i="133"/>
  <c r="I1964" i="133"/>
  <c r="I1965" i="133"/>
  <c r="I1966" i="133"/>
  <c r="I1967" i="133"/>
  <c r="I1968" i="133"/>
  <c r="I1969" i="133"/>
  <c r="I1970" i="133"/>
  <c r="I1971" i="133"/>
  <c r="I1972" i="133"/>
  <c r="I1973" i="133"/>
  <c r="I1974" i="133"/>
  <c r="I1975" i="133"/>
  <c r="I1976" i="133"/>
  <c r="I1977" i="133"/>
  <c r="I1978" i="133"/>
  <c r="I1979" i="133"/>
  <c r="I1980" i="133"/>
  <c r="I1981" i="133"/>
  <c r="I1982" i="133"/>
  <c r="I1983" i="133"/>
  <c r="I1984" i="133"/>
  <c r="I1985" i="133"/>
  <c r="I1986" i="133"/>
  <c r="I1987" i="133"/>
  <c r="I1988" i="133"/>
  <c r="I1989" i="133"/>
  <c r="I1990" i="133"/>
  <c r="I1991" i="133"/>
  <c r="I1992" i="133"/>
  <c r="I1993" i="133"/>
  <c r="I1994" i="133"/>
  <c r="I1995" i="133"/>
  <c r="I1996" i="133"/>
  <c r="I1997" i="133"/>
  <c r="I1998" i="133"/>
  <c r="I1999" i="133"/>
  <c r="I2000" i="133"/>
  <c r="I2001" i="133"/>
  <c r="I2002" i="133"/>
  <c r="I2003" i="133"/>
  <c r="I2004" i="133"/>
  <c r="I2005" i="133"/>
  <c r="I2006" i="133"/>
  <c r="I2007" i="133"/>
  <c r="I2008" i="133"/>
  <c r="I2009" i="133"/>
  <c r="I2010" i="133"/>
  <c r="I2011" i="133"/>
  <c r="I2012" i="133"/>
  <c r="I2013" i="133"/>
  <c r="I2014" i="133"/>
  <c r="I2015" i="133"/>
  <c r="I2016" i="133"/>
  <c r="I2017" i="133"/>
  <c r="I2018" i="133"/>
  <c r="I2019" i="133"/>
  <c r="I2020" i="133"/>
  <c r="I2021" i="133"/>
  <c r="I2022" i="133"/>
  <c r="I2023" i="133"/>
  <c r="I2024" i="133"/>
  <c r="I2025" i="133"/>
  <c r="I2026" i="133"/>
  <c r="I2027" i="133"/>
  <c r="I2028" i="133"/>
  <c r="I2029" i="133"/>
  <c r="I2030" i="133"/>
  <c r="I2031" i="133"/>
  <c r="I2032" i="133"/>
  <c r="I2033" i="133"/>
  <c r="I2034" i="133"/>
  <c r="I2035" i="133"/>
  <c r="I2036" i="133"/>
  <c r="I2037" i="133"/>
  <c r="I2038" i="133"/>
  <c r="I2039" i="133"/>
  <c r="I2040" i="133"/>
  <c r="I2041" i="133"/>
  <c r="I2042" i="133"/>
  <c r="I2043" i="133"/>
  <c r="I2044" i="133"/>
  <c r="I2045" i="133"/>
  <c r="I2046" i="133"/>
  <c r="I2047" i="133"/>
  <c r="I2048" i="133"/>
  <c r="I2049" i="133"/>
  <c r="I2050" i="133"/>
  <c r="I2051" i="133"/>
  <c r="I2052" i="133"/>
  <c r="I2053" i="133"/>
  <c r="I2054" i="133"/>
  <c r="I2055" i="133"/>
  <c r="I2056" i="133"/>
  <c r="I2057" i="133"/>
  <c r="I2058" i="133"/>
  <c r="I2059" i="133"/>
  <c r="I2060" i="133"/>
  <c r="I2061" i="133"/>
  <c r="I2062" i="133"/>
  <c r="I2063" i="133"/>
  <c r="I2064" i="133"/>
  <c r="I2065" i="133"/>
  <c r="I2066" i="133"/>
  <c r="I2067" i="133"/>
  <c r="I2068" i="133"/>
  <c r="I2069" i="133"/>
  <c r="I2070" i="133"/>
  <c r="I2071" i="133"/>
  <c r="I2072" i="133"/>
  <c r="I2073" i="133"/>
  <c r="I2074" i="133"/>
  <c r="I2075" i="133"/>
  <c r="I2076" i="133"/>
  <c r="I2077" i="133"/>
  <c r="I2078" i="133"/>
  <c r="I2079" i="133"/>
  <c r="I2080" i="133"/>
  <c r="I2081" i="133"/>
  <c r="I2082" i="133"/>
  <c r="I2083" i="133"/>
  <c r="I2084" i="133"/>
  <c r="I2085" i="133"/>
  <c r="I2086" i="133"/>
  <c r="I2087" i="133"/>
  <c r="I2088" i="133"/>
  <c r="I2089" i="133"/>
  <c r="I2090" i="133"/>
  <c r="I2091" i="133"/>
  <c r="I2092" i="133"/>
  <c r="I2093" i="133"/>
  <c r="I2094" i="133"/>
  <c r="I2095" i="133"/>
  <c r="I2096" i="133"/>
  <c r="I2097" i="133"/>
  <c r="I2098" i="133"/>
  <c r="I2099" i="133"/>
  <c r="I2100" i="133"/>
  <c r="I2101" i="133"/>
  <c r="I2102" i="133"/>
  <c r="I2103" i="133"/>
  <c r="I2104" i="133"/>
  <c r="I2105" i="133"/>
  <c r="I2106" i="133"/>
  <c r="I2107" i="133"/>
  <c r="I2108" i="133"/>
  <c r="I2109" i="133"/>
  <c r="I2110" i="133"/>
  <c r="I2111" i="133"/>
  <c r="I2112" i="133"/>
  <c r="I2113" i="133"/>
  <c r="I2114" i="133"/>
  <c r="I2115" i="133"/>
  <c r="I2116" i="133"/>
  <c r="I2117" i="133"/>
  <c r="I2118" i="133"/>
  <c r="I2119" i="133"/>
  <c r="I2120" i="133"/>
  <c r="I2121" i="133"/>
  <c r="I2122" i="133"/>
  <c r="I2123" i="133"/>
  <c r="I2124" i="133"/>
  <c r="I2125" i="133"/>
  <c r="I2126" i="133"/>
  <c r="I2127" i="133"/>
  <c r="I2128" i="133"/>
  <c r="I2129" i="133"/>
  <c r="I2130" i="133"/>
  <c r="I2131" i="133"/>
  <c r="I2132" i="133"/>
  <c r="I2133" i="133"/>
  <c r="I2134" i="133"/>
  <c r="I2135" i="133"/>
  <c r="I2136" i="133"/>
  <c r="I2137" i="133"/>
  <c r="I2138" i="133"/>
  <c r="I2139" i="133"/>
  <c r="I2140" i="133"/>
  <c r="I2141" i="133"/>
  <c r="I2142" i="133"/>
  <c r="I2143" i="133"/>
  <c r="I2144" i="133"/>
  <c r="I2145" i="133"/>
  <c r="I2146" i="133"/>
  <c r="I2147" i="133"/>
  <c r="I2148" i="133"/>
  <c r="I2149" i="133"/>
  <c r="I2150" i="133"/>
  <c r="I2151" i="133"/>
  <c r="I2152" i="133"/>
  <c r="I2153" i="133"/>
  <c r="I2154" i="133"/>
  <c r="I2155" i="133"/>
  <c r="I2156" i="133"/>
  <c r="I2157" i="133"/>
  <c r="I2158" i="133"/>
  <c r="I2159" i="133"/>
  <c r="I2160" i="133"/>
  <c r="I2161" i="133"/>
  <c r="I2162" i="133"/>
  <c r="I2163" i="133"/>
  <c r="I2164" i="133"/>
  <c r="I2165" i="133"/>
  <c r="I2166" i="133"/>
  <c r="I2167" i="133"/>
  <c r="I2168" i="133"/>
  <c r="I2169" i="133"/>
  <c r="I2170" i="133"/>
  <c r="I2171" i="133"/>
  <c r="I2172" i="133"/>
  <c r="I2173" i="133"/>
  <c r="I2174" i="133"/>
  <c r="I2175" i="133"/>
  <c r="I2176" i="133"/>
  <c r="I2177" i="133"/>
  <c r="I2178" i="133"/>
  <c r="I2179" i="133"/>
  <c r="I2180" i="133"/>
  <c r="I2181" i="133"/>
  <c r="I2182" i="133"/>
  <c r="I2183" i="133"/>
  <c r="I2184" i="133"/>
  <c r="I2185" i="133"/>
  <c r="I2186" i="133"/>
  <c r="I2187" i="133"/>
  <c r="I2188" i="133"/>
  <c r="I2189" i="133"/>
  <c r="I2190" i="133"/>
  <c r="I2191" i="133"/>
  <c r="I2192" i="133"/>
  <c r="I2193" i="133"/>
  <c r="I2194" i="133"/>
  <c r="I2195" i="133"/>
  <c r="I2196" i="133"/>
  <c r="I2197" i="133"/>
  <c r="I2198" i="133"/>
  <c r="I2199" i="133"/>
  <c r="I2200" i="133"/>
  <c r="I2201" i="133"/>
  <c r="I2202" i="133"/>
  <c r="I2203" i="133"/>
  <c r="I2204" i="133"/>
  <c r="I2205" i="133"/>
  <c r="I2206" i="133"/>
  <c r="I2207" i="133"/>
  <c r="I2208" i="133"/>
  <c r="I2209" i="133"/>
  <c r="I2210" i="133"/>
  <c r="I2211" i="133"/>
  <c r="I2212" i="133"/>
  <c r="I2213" i="133"/>
  <c r="I2214" i="133"/>
  <c r="I2215" i="133"/>
  <c r="I2216" i="133"/>
  <c r="I2217" i="133"/>
  <c r="I2218" i="133"/>
  <c r="I2219" i="133"/>
  <c r="I2220" i="133"/>
  <c r="I2221" i="133"/>
  <c r="I2222" i="133"/>
  <c r="I2223" i="133"/>
  <c r="I2224" i="133"/>
  <c r="I2225" i="133"/>
  <c r="I2226" i="133"/>
  <c r="I2227" i="133"/>
  <c r="I2228" i="133"/>
  <c r="I2229" i="133"/>
  <c r="I2230" i="133"/>
  <c r="I2231" i="133"/>
  <c r="I2232" i="133"/>
  <c r="I2233" i="133"/>
  <c r="I2234" i="133"/>
  <c r="I2235" i="133"/>
  <c r="I2236" i="133"/>
  <c r="I2237" i="133"/>
  <c r="I2238" i="133"/>
  <c r="I2239" i="133"/>
  <c r="I2240" i="133"/>
  <c r="I2241" i="133"/>
  <c r="I2242" i="133"/>
  <c r="I2243" i="133"/>
  <c r="I2244" i="133"/>
  <c r="I2245" i="133"/>
  <c r="I2246" i="133"/>
  <c r="I2247" i="133"/>
  <c r="I2248" i="133"/>
  <c r="I2249" i="133"/>
  <c r="I2250" i="133"/>
  <c r="I2251" i="133"/>
  <c r="I2252" i="133"/>
  <c r="I2253" i="133"/>
  <c r="I2254" i="133"/>
  <c r="I2255" i="133"/>
  <c r="I2256" i="133"/>
  <c r="I2257" i="133"/>
  <c r="I2258" i="133"/>
  <c r="I2259" i="133"/>
  <c r="I2260" i="133"/>
  <c r="I2261" i="133"/>
  <c r="I2262" i="133"/>
  <c r="I2263" i="133"/>
  <c r="I2264" i="133"/>
  <c r="I2265" i="133"/>
  <c r="I2266" i="133"/>
  <c r="I2267" i="133"/>
  <c r="I2268" i="133"/>
  <c r="I2269" i="133"/>
  <c r="I2270" i="133"/>
  <c r="I2271" i="133"/>
  <c r="I2272" i="133"/>
  <c r="I2273" i="133"/>
  <c r="I2274" i="133"/>
  <c r="I2275" i="133"/>
  <c r="I2276" i="133"/>
  <c r="I2277" i="133"/>
  <c r="I2278" i="133"/>
  <c r="I2279" i="133"/>
  <c r="I2280" i="133"/>
  <c r="I2281" i="133"/>
  <c r="I2282" i="133"/>
  <c r="I2283" i="133"/>
  <c r="I2284" i="133"/>
  <c r="I2285" i="133"/>
  <c r="I2286" i="133"/>
  <c r="I2287" i="133"/>
  <c r="I2288" i="133"/>
  <c r="I2289" i="133"/>
  <c r="I2290" i="133"/>
  <c r="I2291" i="133"/>
  <c r="I2292" i="133"/>
  <c r="I2293" i="133"/>
  <c r="I2294" i="133"/>
  <c r="I2295" i="133"/>
  <c r="I2296" i="133"/>
  <c r="I2297" i="133"/>
  <c r="I2298" i="133"/>
  <c r="I2299" i="133"/>
  <c r="I2300" i="133"/>
  <c r="I2301" i="133"/>
  <c r="I2302" i="133"/>
  <c r="I2303" i="133"/>
  <c r="I2304" i="133"/>
  <c r="I2305" i="133"/>
  <c r="I2306" i="133"/>
  <c r="I2307" i="133"/>
  <c r="I2308" i="133"/>
  <c r="I2309" i="133"/>
  <c r="I2310" i="133"/>
  <c r="I2311" i="133"/>
  <c r="I2312" i="133"/>
  <c r="I2313" i="133"/>
  <c r="I2314" i="133"/>
  <c r="I2315" i="133"/>
  <c r="I2316" i="133"/>
  <c r="I2317" i="133"/>
  <c r="I2318" i="133"/>
  <c r="I2319" i="133"/>
  <c r="I2320" i="133"/>
  <c r="I2321" i="133"/>
  <c r="I2322" i="133"/>
  <c r="I2323" i="133"/>
  <c r="I2324" i="133"/>
  <c r="I2325" i="133"/>
  <c r="I2326" i="133"/>
  <c r="I2327" i="133"/>
  <c r="I2328" i="133"/>
  <c r="I2329" i="133"/>
  <c r="I2330" i="133"/>
  <c r="I2331" i="133"/>
  <c r="I2332" i="133"/>
  <c r="I2333" i="133"/>
  <c r="I2334" i="133"/>
  <c r="I2335" i="133"/>
  <c r="I2336" i="133"/>
  <c r="I2337" i="133"/>
  <c r="I2338" i="133"/>
  <c r="I2339" i="133"/>
  <c r="I2340" i="133"/>
  <c r="I2341" i="133"/>
  <c r="I2342" i="133"/>
  <c r="I2343" i="133"/>
  <c r="I2344" i="133"/>
  <c r="I2345" i="133"/>
  <c r="I2346" i="133"/>
  <c r="I2347" i="133"/>
  <c r="I2348" i="133"/>
  <c r="I2349" i="133"/>
  <c r="I2350" i="133"/>
  <c r="I2351" i="133"/>
  <c r="I2352" i="133"/>
  <c r="I2353" i="133"/>
  <c r="I2354" i="133"/>
  <c r="I2355" i="133"/>
  <c r="I2356" i="133"/>
  <c r="I2357" i="133"/>
  <c r="I2358" i="133"/>
  <c r="I2359" i="133"/>
  <c r="I2360" i="133"/>
  <c r="I2361" i="133"/>
  <c r="I2362" i="133"/>
  <c r="I2363" i="133"/>
  <c r="I2364" i="133"/>
  <c r="I2365" i="133"/>
  <c r="I2366" i="133"/>
  <c r="I2367" i="133"/>
  <c r="I2368" i="133"/>
  <c r="I2369" i="133"/>
  <c r="I2370" i="133"/>
  <c r="I2371" i="133"/>
  <c r="I2372" i="133"/>
  <c r="I2373" i="133"/>
  <c r="I2374" i="133"/>
  <c r="I2375" i="133"/>
  <c r="I2376" i="133"/>
  <c r="I2377" i="133"/>
  <c r="I2378" i="133"/>
  <c r="I2379" i="133"/>
  <c r="I2380" i="133"/>
  <c r="I2381" i="133"/>
  <c r="I2382" i="133"/>
  <c r="I2383" i="133"/>
  <c r="I2384" i="133"/>
  <c r="I2385" i="133"/>
  <c r="I2386" i="133"/>
  <c r="I2387" i="133"/>
  <c r="I2388" i="133"/>
  <c r="I2389" i="133"/>
  <c r="I2390" i="133"/>
  <c r="I2391" i="133"/>
  <c r="I2392" i="133"/>
  <c r="I2393" i="133"/>
  <c r="I2394" i="133"/>
  <c r="I2395" i="133"/>
  <c r="I2396" i="133"/>
  <c r="I2397" i="133"/>
  <c r="I2398" i="133"/>
  <c r="I2399" i="133"/>
  <c r="I2400" i="133"/>
  <c r="I2401" i="133"/>
  <c r="I2402" i="133"/>
  <c r="I2403" i="133"/>
  <c r="I2404" i="133"/>
  <c r="I2405" i="133"/>
  <c r="I2406" i="133"/>
  <c r="I2407" i="133"/>
  <c r="I2408" i="133"/>
  <c r="I2409" i="133"/>
  <c r="I2410" i="133"/>
  <c r="I2411" i="133"/>
  <c r="I2412" i="133"/>
  <c r="I2413" i="133"/>
  <c r="I2414" i="133"/>
  <c r="I2415" i="133"/>
  <c r="I2416" i="133"/>
  <c r="I2417" i="133"/>
  <c r="I2418" i="133"/>
  <c r="I2419" i="133"/>
  <c r="I2420" i="133"/>
  <c r="I2421" i="133"/>
  <c r="I2422" i="133"/>
  <c r="I2423" i="133"/>
  <c r="I2424" i="133"/>
  <c r="I2425" i="133"/>
  <c r="I2426" i="133"/>
  <c r="I2427" i="133"/>
  <c r="I2428" i="133"/>
  <c r="I2429" i="133"/>
  <c r="I2430" i="133"/>
  <c r="I2431" i="133"/>
  <c r="I2432" i="133"/>
  <c r="I2433" i="133"/>
  <c r="I2434" i="133"/>
  <c r="I2435" i="133"/>
  <c r="I2436" i="133"/>
  <c r="I2437" i="133"/>
  <c r="I2438" i="133"/>
  <c r="I2439" i="133"/>
  <c r="I2440" i="133"/>
  <c r="I2441" i="133"/>
  <c r="I2442" i="133"/>
  <c r="I2443" i="133"/>
  <c r="I2444" i="133"/>
  <c r="I2445" i="133"/>
  <c r="I2446" i="133"/>
  <c r="I2447" i="133"/>
  <c r="I2448" i="133"/>
  <c r="I2449" i="133"/>
  <c r="I2450" i="133"/>
  <c r="I2451" i="133"/>
  <c r="I2452" i="133"/>
  <c r="I2453" i="133"/>
  <c r="I2454" i="133"/>
  <c r="I2455" i="133"/>
  <c r="I2456" i="133"/>
  <c r="I2457" i="133"/>
  <c r="I2458" i="133"/>
  <c r="I2459" i="133"/>
  <c r="I2460" i="133"/>
  <c r="I2461" i="133"/>
  <c r="I2462" i="133"/>
  <c r="I2463" i="133"/>
  <c r="I2464" i="133"/>
  <c r="I2465" i="133"/>
  <c r="I2466" i="133"/>
  <c r="I2467" i="133"/>
  <c r="I2468" i="133"/>
  <c r="I2469" i="133"/>
  <c r="I2470" i="133"/>
  <c r="I2471" i="133"/>
  <c r="I2472" i="133"/>
  <c r="I2473" i="133"/>
  <c r="I2474" i="133"/>
  <c r="I2475" i="133"/>
  <c r="I2476" i="133"/>
  <c r="I2477" i="133"/>
  <c r="I2478" i="133"/>
  <c r="I2479" i="133"/>
  <c r="I2480" i="133"/>
  <c r="I2481" i="133"/>
  <c r="I2482" i="133"/>
  <c r="I2483" i="133"/>
  <c r="I2484" i="133"/>
  <c r="I2485" i="133"/>
  <c r="I2486" i="133"/>
  <c r="I2487" i="133"/>
  <c r="I2488" i="133"/>
  <c r="I2489" i="133"/>
  <c r="I2490" i="133"/>
  <c r="I2491" i="133"/>
  <c r="I2492" i="133"/>
  <c r="I2493" i="133"/>
  <c r="I2494" i="133"/>
  <c r="I2495" i="133"/>
  <c r="I2496" i="133"/>
  <c r="I2497" i="133"/>
  <c r="I2498" i="133"/>
  <c r="I2499" i="133"/>
  <c r="I2500" i="133"/>
  <c r="I2501" i="133"/>
  <c r="I2502" i="133"/>
  <c r="I2503" i="133"/>
  <c r="I2504" i="133"/>
  <c r="I2505" i="133"/>
  <c r="I2506" i="133"/>
  <c r="I2507" i="133"/>
  <c r="I2508" i="133"/>
  <c r="I2509" i="133"/>
  <c r="I2510" i="133"/>
  <c r="I2511" i="133"/>
  <c r="I2512" i="133"/>
  <c r="I2513" i="133"/>
  <c r="I2514" i="133"/>
  <c r="I2515" i="133"/>
  <c r="I2516" i="133"/>
  <c r="I2517" i="133"/>
  <c r="I2518" i="133"/>
  <c r="I2519" i="133"/>
  <c r="I2520" i="133"/>
  <c r="I2521" i="133"/>
  <c r="I2522" i="133"/>
  <c r="I2523" i="133"/>
  <c r="I2524" i="133"/>
  <c r="I2525" i="133"/>
  <c r="I2526" i="133"/>
  <c r="I2527" i="133"/>
  <c r="I2528" i="133"/>
  <c r="I2529" i="133"/>
  <c r="I2530" i="133"/>
  <c r="I2531" i="133"/>
  <c r="I2532" i="133"/>
  <c r="I2533" i="133"/>
  <c r="I2534" i="133"/>
  <c r="I2535" i="133"/>
  <c r="I2536" i="133"/>
  <c r="I2537" i="133"/>
  <c r="I2538" i="133"/>
  <c r="I2539" i="133"/>
  <c r="I2540" i="133"/>
  <c r="I2541" i="133"/>
  <c r="I2542" i="133"/>
  <c r="I2543" i="133"/>
  <c r="I2544" i="133"/>
  <c r="I2545" i="133"/>
  <c r="I2546" i="133"/>
  <c r="I2547" i="133"/>
  <c r="I2548" i="133"/>
  <c r="I2549" i="133"/>
  <c r="I2550" i="133"/>
  <c r="I2551" i="133"/>
  <c r="I2552" i="133"/>
  <c r="I2553" i="133"/>
  <c r="I2554" i="133"/>
  <c r="I2555" i="133"/>
  <c r="I2556" i="133"/>
  <c r="I2557" i="133"/>
  <c r="I2558" i="133"/>
  <c r="I2559" i="133"/>
  <c r="I2560" i="133"/>
  <c r="I2561" i="133"/>
  <c r="I2562" i="133"/>
  <c r="I2563" i="133"/>
  <c r="I2564" i="133"/>
  <c r="I2565" i="133"/>
  <c r="I2566" i="133"/>
  <c r="I2567" i="133"/>
  <c r="I2568" i="133"/>
  <c r="I2569" i="133"/>
  <c r="I2570" i="133"/>
  <c r="I2571" i="133"/>
  <c r="I2572" i="133"/>
  <c r="I2573" i="133"/>
  <c r="I2574" i="133"/>
  <c r="I2575" i="133"/>
  <c r="I2576" i="133"/>
  <c r="I2577" i="133"/>
  <c r="I2578" i="133"/>
  <c r="I2579" i="133"/>
  <c r="I2580" i="133"/>
  <c r="I2581" i="133"/>
  <c r="I2582" i="133"/>
  <c r="I2583" i="133"/>
  <c r="I2584" i="133"/>
  <c r="I2585" i="133"/>
  <c r="I2586" i="133"/>
  <c r="I2587" i="133"/>
  <c r="I2588" i="133"/>
  <c r="I2589" i="133"/>
  <c r="I2590" i="133"/>
  <c r="I2591" i="133"/>
  <c r="I2592" i="133"/>
  <c r="I2593" i="133"/>
  <c r="I2594" i="133"/>
  <c r="I2595" i="133"/>
  <c r="I2596" i="133"/>
  <c r="I2597" i="133"/>
  <c r="I2598" i="133"/>
  <c r="I2599" i="133"/>
  <c r="I2600" i="133"/>
  <c r="I2601" i="133"/>
  <c r="I2602" i="133"/>
  <c r="I2603" i="133"/>
  <c r="I2604" i="133"/>
  <c r="I2605" i="133"/>
  <c r="I2606" i="133"/>
  <c r="I2607" i="133"/>
  <c r="I2608" i="133"/>
  <c r="I2609" i="133"/>
  <c r="I2610" i="133"/>
  <c r="I2611" i="133"/>
  <c r="I2612" i="133"/>
  <c r="I2613" i="133"/>
  <c r="I2614" i="133"/>
  <c r="I2615" i="133"/>
  <c r="I2616" i="133"/>
  <c r="I2617" i="133"/>
  <c r="I2618" i="133"/>
  <c r="I2619" i="133"/>
  <c r="I2620" i="133"/>
  <c r="I2621" i="133"/>
  <c r="I2622" i="133"/>
  <c r="I2623" i="133"/>
  <c r="I2624" i="133"/>
  <c r="I2625" i="133"/>
  <c r="I2626" i="133"/>
  <c r="I2627" i="133"/>
  <c r="I2628" i="133"/>
  <c r="I2629" i="133"/>
  <c r="I2630" i="133"/>
  <c r="I2631" i="133"/>
  <c r="I2632" i="133"/>
  <c r="I2633" i="133"/>
  <c r="I2634" i="133"/>
  <c r="I2635" i="133"/>
  <c r="I2636" i="133"/>
  <c r="I2637" i="133"/>
  <c r="I2638" i="133"/>
  <c r="I2639" i="133"/>
  <c r="I2640" i="133"/>
  <c r="I2641" i="133"/>
  <c r="I2642" i="133"/>
  <c r="I2643" i="133"/>
  <c r="I2644" i="133"/>
  <c r="I2645" i="133"/>
  <c r="I2646" i="133"/>
  <c r="I2647" i="133"/>
  <c r="I2648" i="133"/>
  <c r="I2649" i="133"/>
  <c r="I2650" i="133"/>
  <c r="I2651" i="133"/>
  <c r="I2652" i="133"/>
  <c r="I2653" i="133"/>
  <c r="I2654" i="133"/>
  <c r="I2655" i="133"/>
  <c r="I2656" i="133"/>
  <c r="I2657" i="133"/>
  <c r="I2658" i="133"/>
  <c r="I2659" i="133"/>
  <c r="I2660" i="133"/>
  <c r="I2661" i="133"/>
  <c r="I2662" i="133"/>
  <c r="I2663" i="133"/>
  <c r="I2664" i="133"/>
  <c r="I2665" i="133"/>
  <c r="I2666" i="133"/>
  <c r="I2667" i="133"/>
  <c r="I2668" i="133"/>
  <c r="I2669" i="133"/>
  <c r="I2670" i="133"/>
  <c r="I2671" i="133"/>
  <c r="I2672" i="133"/>
  <c r="I2673" i="133"/>
  <c r="I2674" i="133"/>
  <c r="I2675" i="133"/>
  <c r="I2676" i="133"/>
  <c r="I2677" i="133"/>
  <c r="I2678" i="133"/>
  <c r="I2679" i="133"/>
  <c r="I2680" i="133"/>
  <c r="I2681" i="133"/>
  <c r="I2682" i="133"/>
  <c r="I2683" i="133"/>
  <c r="I2684" i="133"/>
  <c r="I2685" i="133"/>
  <c r="I2686" i="133"/>
  <c r="I2687" i="133"/>
  <c r="I2688" i="133"/>
  <c r="I2689" i="133"/>
  <c r="I2690" i="133"/>
  <c r="I2691" i="133"/>
  <c r="I2692" i="133"/>
  <c r="I2693" i="133"/>
  <c r="I2694" i="133"/>
  <c r="I2695" i="133"/>
  <c r="I2696" i="133"/>
  <c r="I2697" i="133"/>
  <c r="I2698" i="133"/>
  <c r="I2699" i="133"/>
  <c r="I2700" i="133"/>
  <c r="I2701" i="133"/>
  <c r="I2702" i="133"/>
  <c r="I2703" i="133"/>
  <c r="I2704" i="133"/>
  <c r="I2705" i="133"/>
  <c r="I2706" i="133"/>
  <c r="I2707" i="133"/>
  <c r="I2708" i="133"/>
  <c r="I2709" i="133"/>
  <c r="I2710" i="133"/>
  <c r="I2711" i="133"/>
  <c r="I2712" i="133"/>
  <c r="I2713" i="133"/>
  <c r="I2714" i="133"/>
  <c r="I2715" i="133"/>
  <c r="I2716" i="133"/>
  <c r="I2717" i="133"/>
  <c r="I2718" i="133"/>
  <c r="I2719" i="133"/>
  <c r="I2720" i="133"/>
  <c r="I2721" i="133"/>
  <c r="I2722" i="133"/>
  <c r="I2723" i="133"/>
  <c r="I2724" i="133"/>
  <c r="I2725" i="133"/>
  <c r="I2726" i="133"/>
  <c r="I2727" i="133"/>
  <c r="I2728" i="133"/>
  <c r="I2729" i="133"/>
  <c r="I2730" i="133"/>
  <c r="I2731" i="133"/>
  <c r="I2732" i="133"/>
  <c r="I2733" i="133"/>
  <c r="I2734" i="133"/>
  <c r="I2735" i="133"/>
  <c r="I2736" i="133"/>
  <c r="I2737" i="133"/>
  <c r="I2738" i="133"/>
  <c r="I2739" i="133"/>
  <c r="I2740" i="133"/>
  <c r="I2741" i="133"/>
  <c r="I2742" i="133"/>
  <c r="I2743" i="133"/>
  <c r="I2744" i="133"/>
  <c r="I2745" i="133"/>
  <c r="I2746" i="133"/>
  <c r="I2747" i="133"/>
  <c r="I2748" i="133"/>
  <c r="I2749" i="133"/>
  <c r="I2750" i="133"/>
  <c r="I2751" i="133"/>
  <c r="I2752" i="133"/>
  <c r="I2753" i="133"/>
  <c r="I2754" i="133"/>
  <c r="I2755" i="133"/>
  <c r="I2756" i="133"/>
  <c r="I2757" i="133"/>
  <c r="I2758" i="133"/>
  <c r="I2759" i="133"/>
  <c r="I2760" i="133"/>
  <c r="I2761" i="133"/>
  <c r="I2762" i="133"/>
  <c r="I2763" i="133"/>
  <c r="I2764" i="133"/>
  <c r="I2765" i="133"/>
  <c r="I2766" i="133"/>
  <c r="I2767" i="133"/>
  <c r="I2768" i="133"/>
  <c r="I2769" i="133"/>
  <c r="I2770" i="133"/>
  <c r="I2771" i="133"/>
  <c r="I2772" i="133"/>
  <c r="I2773" i="133"/>
  <c r="I2774" i="133"/>
  <c r="I2775" i="133"/>
  <c r="I2776" i="133"/>
  <c r="I2777" i="133"/>
  <c r="I2778" i="133"/>
  <c r="I2779" i="133"/>
  <c r="I2780" i="133"/>
  <c r="I2781" i="133"/>
  <c r="I2782" i="133"/>
  <c r="I2783" i="133"/>
  <c r="I2784" i="133"/>
  <c r="I2785" i="133"/>
  <c r="I2786" i="133"/>
  <c r="I2787" i="133"/>
  <c r="I2788" i="133"/>
  <c r="I2789" i="133"/>
  <c r="I2790" i="133"/>
  <c r="I2791" i="133"/>
  <c r="I2792" i="133"/>
  <c r="I2793" i="133"/>
  <c r="I2794" i="133"/>
  <c r="I2795" i="133"/>
  <c r="I2796" i="133"/>
  <c r="I2797" i="133"/>
  <c r="I2798" i="133"/>
  <c r="I2799" i="133"/>
  <c r="I2800" i="133"/>
  <c r="I2801" i="133"/>
  <c r="I2802" i="133"/>
  <c r="I2803" i="133"/>
  <c r="I2804" i="133"/>
  <c r="I2805" i="133"/>
  <c r="I2806" i="133"/>
  <c r="I2807" i="133"/>
  <c r="I2808" i="133"/>
  <c r="I2809" i="133"/>
  <c r="I2810" i="133"/>
  <c r="I2811" i="133"/>
  <c r="I2812" i="133"/>
  <c r="I2813" i="133"/>
  <c r="I2814" i="133"/>
  <c r="I2815" i="133"/>
  <c r="I2816" i="133"/>
  <c r="I2817" i="133"/>
  <c r="I2818" i="133"/>
  <c r="I2819" i="133"/>
  <c r="I2820" i="133"/>
  <c r="I2821" i="133"/>
  <c r="I2822" i="133"/>
  <c r="I2823" i="133"/>
  <c r="I2824" i="133"/>
  <c r="I2825" i="133"/>
  <c r="I2826" i="133"/>
  <c r="I2827" i="133"/>
  <c r="I2828" i="133"/>
  <c r="I2829" i="133"/>
  <c r="I2830" i="133"/>
  <c r="I2831" i="133"/>
  <c r="I2832" i="133"/>
  <c r="I2833" i="133"/>
  <c r="I2834" i="133"/>
  <c r="I2835" i="133"/>
  <c r="I2836" i="133"/>
  <c r="I2837" i="133"/>
  <c r="I2838" i="133"/>
  <c r="I2839" i="133"/>
  <c r="I2840" i="133"/>
  <c r="I2841" i="133"/>
  <c r="I2842" i="133"/>
  <c r="I2843" i="133"/>
  <c r="I2844" i="133"/>
  <c r="I2845" i="133"/>
  <c r="I2846" i="133"/>
  <c r="I2847" i="133"/>
  <c r="I2848" i="133"/>
  <c r="I2849" i="133"/>
  <c r="I2850" i="133"/>
  <c r="I2851" i="133"/>
  <c r="I2852" i="133"/>
  <c r="I2853" i="133"/>
  <c r="I2854" i="133"/>
  <c r="I2855" i="133"/>
  <c r="I2856" i="133"/>
  <c r="I2857" i="133"/>
  <c r="I2858" i="133"/>
  <c r="I2859" i="133"/>
  <c r="I2860" i="133"/>
  <c r="I2861" i="133"/>
  <c r="I2862" i="133"/>
  <c r="I2863" i="133"/>
  <c r="I2864" i="133"/>
  <c r="I2865" i="133"/>
  <c r="I2866" i="133"/>
  <c r="I2867" i="133"/>
  <c r="I2868" i="133"/>
  <c r="I2869" i="133"/>
  <c r="I2870" i="133"/>
  <c r="I2871" i="133"/>
  <c r="I2872" i="133"/>
  <c r="I2873" i="133"/>
  <c r="I2874" i="133"/>
  <c r="I2875" i="133"/>
  <c r="I2876" i="133"/>
  <c r="I2877" i="133"/>
  <c r="I2878" i="133"/>
  <c r="I2879" i="133"/>
  <c r="I2880" i="133"/>
  <c r="I2881" i="133"/>
  <c r="I2882" i="133"/>
  <c r="I2883" i="133"/>
  <c r="I2884" i="133"/>
  <c r="I2885" i="133"/>
  <c r="I2886" i="133"/>
  <c r="I2887" i="133"/>
  <c r="I2888" i="133"/>
  <c r="I2889" i="133"/>
  <c r="I2890" i="133"/>
  <c r="I2891" i="133"/>
  <c r="I2892" i="133"/>
  <c r="I2893" i="133"/>
  <c r="I2894" i="133"/>
  <c r="I2895" i="133"/>
  <c r="I2896" i="133"/>
  <c r="I2897" i="133"/>
  <c r="I2898" i="133"/>
  <c r="I2899" i="133"/>
  <c r="I2900" i="133"/>
  <c r="I2901" i="133"/>
  <c r="I2902" i="133"/>
  <c r="I2903" i="133"/>
  <c r="I2904" i="133"/>
  <c r="I2905" i="133"/>
  <c r="I2906" i="133"/>
  <c r="I2907" i="133"/>
  <c r="I2908" i="133"/>
  <c r="I2909" i="133"/>
  <c r="I2910" i="133"/>
  <c r="I2911" i="133"/>
  <c r="I2912" i="133"/>
  <c r="I2913" i="133"/>
  <c r="I2914" i="133"/>
  <c r="I2915" i="133"/>
  <c r="I2916" i="133"/>
  <c r="I2917" i="133"/>
  <c r="I2918" i="133"/>
  <c r="I2919" i="133"/>
  <c r="I2920" i="133"/>
  <c r="I2921" i="133"/>
  <c r="I2922" i="133"/>
  <c r="I2923" i="133"/>
  <c r="I2924" i="133"/>
  <c r="I2925" i="133"/>
  <c r="I2926" i="133"/>
  <c r="I2927" i="133"/>
  <c r="I2928" i="133"/>
  <c r="I2929" i="133"/>
  <c r="I2930" i="133"/>
  <c r="I2931" i="133"/>
  <c r="I2932" i="133"/>
  <c r="I2933" i="133"/>
  <c r="I2934" i="133"/>
  <c r="I2935" i="133"/>
  <c r="I2936" i="133"/>
  <c r="I2937" i="133"/>
  <c r="I2938" i="133"/>
  <c r="I2939" i="133"/>
  <c r="I2940" i="133"/>
  <c r="I2941" i="133"/>
  <c r="I2942" i="133"/>
  <c r="I2943" i="133"/>
  <c r="I2944" i="133"/>
  <c r="I2945" i="133"/>
  <c r="I2946" i="133"/>
  <c r="I2947" i="133"/>
  <c r="I2948" i="133"/>
  <c r="I2949" i="133"/>
  <c r="I2950" i="133"/>
  <c r="I2951" i="133"/>
  <c r="I2952" i="133"/>
  <c r="I2953" i="133"/>
  <c r="I2954" i="133"/>
  <c r="I2955" i="133"/>
  <c r="I2956" i="133"/>
  <c r="I2957" i="133"/>
  <c r="I2958" i="133"/>
  <c r="I2959" i="133"/>
  <c r="I2960" i="133"/>
  <c r="I2961" i="133"/>
  <c r="I2962" i="133"/>
  <c r="I2963" i="133"/>
  <c r="I2964" i="133"/>
  <c r="I2965" i="133"/>
  <c r="I2966" i="133"/>
  <c r="I2967" i="133"/>
  <c r="I2968" i="133"/>
  <c r="I2969" i="133"/>
  <c r="I2970" i="133"/>
  <c r="I2971" i="133"/>
  <c r="I2972" i="133"/>
  <c r="I2973" i="133"/>
  <c r="I2974" i="133"/>
  <c r="I2975" i="133"/>
  <c r="I2976" i="133"/>
  <c r="I2977" i="133"/>
  <c r="I2978" i="133"/>
  <c r="I2979" i="133"/>
  <c r="I2980" i="133"/>
  <c r="I2981" i="133"/>
  <c r="I2982" i="133"/>
  <c r="I2983" i="133"/>
  <c r="I2984" i="133"/>
  <c r="I2985" i="133"/>
  <c r="I2986" i="133"/>
  <c r="I2987" i="133"/>
  <c r="I2988" i="133"/>
  <c r="I2989" i="133"/>
  <c r="I2990" i="133"/>
  <c r="I2991" i="133"/>
  <c r="I2992" i="133"/>
  <c r="I2993" i="133"/>
  <c r="I2994" i="133"/>
  <c r="I2995" i="133"/>
  <c r="I2996" i="133"/>
  <c r="I2997" i="133"/>
  <c r="I2998" i="133"/>
  <c r="I2999" i="133"/>
  <c r="I3000" i="133"/>
  <c r="I3001" i="133"/>
  <c r="I3002" i="133"/>
  <c r="I3003" i="133"/>
  <c r="I3004" i="133"/>
  <c r="I3005" i="133"/>
  <c r="I3006" i="133"/>
  <c r="I3007" i="133"/>
  <c r="I3008" i="133"/>
  <c r="I3009" i="133"/>
  <c r="I3010" i="133"/>
  <c r="I3011" i="133"/>
  <c r="I3012" i="133"/>
  <c r="I3013" i="133"/>
  <c r="I3014" i="133"/>
  <c r="I3015" i="133"/>
  <c r="I3016" i="133"/>
  <c r="I3017" i="133"/>
  <c r="I3018" i="133"/>
  <c r="I3019" i="133"/>
  <c r="I3020" i="133"/>
  <c r="I3021" i="133"/>
  <c r="I3022" i="133"/>
  <c r="I3023" i="133"/>
  <c r="I3024" i="133"/>
  <c r="I3025" i="133"/>
  <c r="I3026" i="133"/>
  <c r="I3027" i="133"/>
  <c r="I3028" i="133"/>
  <c r="I3029" i="133"/>
  <c r="I3030" i="133"/>
  <c r="I3031" i="133"/>
  <c r="I3032" i="133"/>
  <c r="I3033" i="133"/>
  <c r="I3034" i="133"/>
  <c r="I3035" i="133"/>
  <c r="I3036" i="133"/>
  <c r="I3037" i="133"/>
  <c r="I3038" i="133"/>
  <c r="I3039" i="133"/>
  <c r="I3040" i="133"/>
  <c r="I3041" i="133"/>
  <c r="I3042" i="133"/>
  <c r="I3043" i="133"/>
  <c r="I3044" i="133"/>
  <c r="I3045" i="133"/>
  <c r="I3046" i="133"/>
  <c r="I3047" i="133"/>
  <c r="I3048" i="133"/>
  <c r="I3049" i="133"/>
  <c r="I3050" i="133"/>
  <c r="I3051" i="133"/>
  <c r="I3052" i="133"/>
  <c r="I3053" i="133"/>
  <c r="I3054" i="133"/>
  <c r="I3055" i="133"/>
  <c r="I3056" i="133"/>
  <c r="I3057" i="133"/>
  <c r="I3058" i="133"/>
  <c r="I3059" i="133"/>
  <c r="I3060" i="133"/>
  <c r="I3061" i="133"/>
  <c r="I3062" i="133"/>
  <c r="I3063" i="133"/>
  <c r="I3064" i="133"/>
  <c r="I3065" i="133"/>
  <c r="I3066" i="133"/>
  <c r="I3067" i="133"/>
  <c r="I3068" i="133"/>
  <c r="I3069" i="133"/>
  <c r="I3070" i="133"/>
  <c r="I3071" i="133"/>
  <c r="I3072" i="133"/>
  <c r="I3073" i="133"/>
  <c r="I3074" i="133"/>
  <c r="I3075" i="133"/>
  <c r="I3076" i="133"/>
  <c r="I3077" i="133"/>
  <c r="I3078" i="133"/>
  <c r="I3079" i="133"/>
  <c r="I3080" i="133"/>
  <c r="I3081" i="133"/>
  <c r="I3082" i="133"/>
  <c r="I3083" i="133"/>
  <c r="I3084" i="133"/>
  <c r="I3085" i="133"/>
  <c r="I3086" i="133"/>
  <c r="I3087" i="133"/>
  <c r="I3088" i="133"/>
  <c r="I3089" i="133"/>
  <c r="I3090" i="133"/>
  <c r="I3091" i="133"/>
  <c r="I3092" i="133"/>
  <c r="I3093" i="133"/>
  <c r="I3094" i="133"/>
  <c r="I3095" i="133"/>
  <c r="I3096" i="133"/>
  <c r="I3097" i="133"/>
  <c r="I3098" i="133"/>
  <c r="I3099" i="133"/>
  <c r="I3100" i="133"/>
  <c r="I3101" i="133"/>
  <c r="I3102" i="133"/>
  <c r="I3103" i="133"/>
  <c r="I3104" i="133"/>
  <c r="I3105" i="133"/>
  <c r="I3106" i="133"/>
  <c r="I3107" i="133"/>
  <c r="I3108" i="133"/>
  <c r="I3109" i="133"/>
  <c r="I3110" i="133"/>
  <c r="I3111" i="133"/>
  <c r="I3112" i="133"/>
  <c r="I3113" i="133"/>
  <c r="I3114" i="133"/>
  <c r="I3115" i="133"/>
  <c r="I3116" i="133"/>
  <c r="I3117" i="133"/>
  <c r="I3118" i="133"/>
  <c r="I3119" i="133"/>
  <c r="I3120" i="133"/>
  <c r="I3121" i="133"/>
  <c r="I3122" i="133"/>
  <c r="I3123" i="133"/>
  <c r="I3124" i="133"/>
  <c r="I3125" i="133"/>
  <c r="I3126" i="133"/>
  <c r="I3127" i="133"/>
  <c r="I3128" i="133"/>
  <c r="I3129" i="133"/>
  <c r="I3130" i="133"/>
  <c r="I3131" i="133"/>
  <c r="I3132" i="133"/>
  <c r="I3133" i="133"/>
  <c r="I3134" i="133"/>
  <c r="I3135" i="133"/>
  <c r="I3136" i="133"/>
  <c r="I3137" i="133"/>
  <c r="I3138" i="133"/>
  <c r="I3139" i="133"/>
  <c r="I3140" i="133"/>
  <c r="I3141" i="133"/>
  <c r="I3142" i="133"/>
  <c r="I3143" i="133"/>
  <c r="I3144" i="133"/>
  <c r="I3145" i="133"/>
  <c r="I3146" i="133"/>
  <c r="I3147" i="133"/>
  <c r="I3148" i="133"/>
  <c r="I3149" i="133"/>
  <c r="I3150" i="133"/>
  <c r="I3151" i="133"/>
  <c r="I3152" i="133"/>
  <c r="I3153" i="133"/>
  <c r="I3154" i="133"/>
  <c r="I3155" i="133"/>
  <c r="I3156" i="133"/>
  <c r="I3157" i="133"/>
  <c r="I3158" i="133"/>
  <c r="I3159" i="133"/>
  <c r="I3160" i="133"/>
  <c r="I3161" i="133"/>
  <c r="I3162" i="133"/>
  <c r="I3163" i="133"/>
  <c r="I3164" i="133"/>
  <c r="I3165" i="133"/>
  <c r="I3166" i="133"/>
  <c r="I3167" i="133"/>
  <c r="I3168" i="133"/>
  <c r="I3169" i="133"/>
  <c r="I3170" i="133"/>
  <c r="I3171" i="133"/>
  <c r="I3172" i="133"/>
  <c r="I3173" i="133"/>
  <c r="I3174" i="133"/>
  <c r="I3175" i="133"/>
  <c r="I3176" i="133"/>
  <c r="I3177" i="133"/>
  <c r="I3178" i="133"/>
  <c r="I3179" i="133"/>
  <c r="I3180" i="133"/>
  <c r="I3181" i="133"/>
  <c r="I3182" i="133"/>
  <c r="I3183" i="133"/>
  <c r="I3184" i="133"/>
  <c r="I3185" i="133"/>
  <c r="I3186" i="133"/>
  <c r="I3187" i="133"/>
  <c r="I3188" i="133"/>
  <c r="I3189" i="133"/>
  <c r="I3190" i="133"/>
  <c r="I3191" i="133"/>
  <c r="I3192" i="133"/>
  <c r="I3193" i="133"/>
  <c r="I3194" i="133"/>
  <c r="I3195" i="133"/>
  <c r="I3196" i="133"/>
  <c r="I3197" i="133"/>
  <c r="I3198" i="133"/>
  <c r="I3199" i="133"/>
  <c r="I3200" i="133"/>
  <c r="I3201" i="133"/>
  <c r="I3202" i="133"/>
  <c r="I3203" i="133"/>
  <c r="I3204" i="133"/>
  <c r="I3205" i="133"/>
  <c r="I3206" i="133"/>
  <c r="I3207" i="133"/>
  <c r="I3208" i="133"/>
  <c r="I3209" i="133"/>
  <c r="I3210" i="133"/>
  <c r="I3211" i="133"/>
  <c r="I3212" i="133"/>
  <c r="I3213" i="133"/>
  <c r="I3214" i="133"/>
  <c r="I3215" i="133"/>
  <c r="I3216" i="133"/>
  <c r="I3217" i="133"/>
  <c r="I3218" i="133"/>
  <c r="I3219" i="133"/>
  <c r="I3220" i="133"/>
  <c r="I3221" i="133"/>
  <c r="I3222" i="133"/>
  <c r="I3223" i="133"/>
  <c r="I3224" i="133"/>
  <c r="I3225" i="133"/>
  <c r="I3226" i="133"/>
  <c r="I3227" i="133"/>
  <c r="I3228" i="133"/>
  <c r="I3229" i="133"/>
  <c r="I3230" i="133"/>
  <c r="I3231" i="133"/>
  <c r="I7" i="133"/>
  <c r="I5" i="133" s="1"/>
  <c r="J5" i="133" l="1"/>
  <c r="O2" i="10" l="1"/>
  <c r="I2" i="10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N4" i="9"/>
  <c r="N2" i="8"/>
  <c r="M2" i="8"/>
  <c r="L2" i="8"/>
  <c r="K2" i="8"/>
  <c r="J2" i="8"/>
  <c r="I2" i="8"/>
  <c r="BI35" i="7"/>
  <c r="AW35" i="7"/>
  <c r="AG35" i="7"/>
  <c r="BJ33" i="7"/>
  <c r="BI33" i="7"/>
  <c r="BH33" i="7"/>
  <c r="BG33" i="7"/>
  <c r="BE33" i="7"/>
  <c r="BC33" i="7"/>
  <c r="BA33" i="7"/>
  <c r="AW33" i="7"/>
  <c r="AS33" i="7"/>
  <c r="AO33" i="7"/>
  <c r="AK33" i="7"/>
  <c r="AG33" i="7"/>
  <c r="AC33" i="7"/>
  <c r="Y33" i="7"/>
  <c r="U33" i="7"/>
  <c r="Q33" i="7"/>
  <c r="M33" i="7"/>
  <c r="I33" i="7"/>
  <c r="E33" i="7"/>
  <c r="BJ32" i="7"/>
  <c r="BI32" i="7"/>
  <c r="BH32" i="7"/>
  <c r="BG32" i="7"/>
  <c r="BJ31" i="7"/>
  <c r="BI31" i="7"/>
  <c r="BH31" i="7"/>
  <c r="BG31" i="7"/>
  <c r="BJ30" i="7"/>
  <c r="BI30" i="7"/>
  <c r="BH30" i="7"/>
  <c r="BG30" i="7"/>
  <c r="BJ29" i="7"/>
  <c r="BI29" i="7"/>
  <c r="BH29" i="7"/>
  <c r="BG29" i="7"/>
  <c r="BJ28" i="7"/>
  <c r="BI28" i="7"/>
  <c r="BH28" i="7"/>
  <c r="BG28" i="7"/>
  <c r="BJ27" i="7"/>
  <c r="BI27" i="7"/>
  <c r="BH27" i="7"/>
  <c r="BG27" i="7"/>
  <c r="BJ26" i="7"/>
  <c r="BI26" i="7"/>
  <c r="BH26" i="7"/>
  <c r="BG26" i="7"/>
  <c r="BJ25" i="7"/>
  <c r="BI25" i="7"/>
  <c r="BH25" i="7"/>
  <c r="BG25" i="7"/>
  <c r="BJ24" i="7"/>
  <c r="BI24" i="7"/>
  <c r="BH24" i="7"/>
  <c r="BG24" i="7"/>
  <c r="BJ23" i="7"/>
  <c r="BI23" i="7"/>
  <c r="BH23" i="7"/>
  <c r="BG23" i="7"/>
  <c r="BJ22" i="7"/>
  <c r="BI22" i="7"/>
  <c r="BH22" i="7"/>
  <c r="BG22" i="7"/>
  <c r="BJ21" i="7"/>
  <c r="BI21" i="7"/>
  <c r="BH21" i="7"/>
  <c r="BG21" i="7"/>
  <c r="BJ20" i="7"/>
  <c r="BI20" i="7"/>
  <c r="BH20" i="7"/>
  <c r="BG20" i="7"/>
  <c r="BJ19" i="7"/>
  <c r="BI19" i="7"/>
  <c r="BH19" i="7"/>
  <c r="BG19" i="7"/>
  <c r="BJ18" i="7"/>
  <c r="BI18" i="7"/>
  <c r="BH18" i="7"/>
  <c r="BG18" i="7"/>
  <c r="BJ17" i="7"/>
  <c r="BI17" i="7"/>
  <c r="BH17" i="7"/>
  <c r="BG17" i="7"/>
  <c r="BJ16" i="7"/>
  <c r="BI16" i="7"/>
  <c r="BH16" i="7"/>
  <c r="BG16" i="7"/>
  <c r="BJ15" i="7"/>
  <c r="BI15" i="7"/>
  <c r="BH15" i="7"/>
  <c r="BG15" i="7"/>
  <c r="BJ14" i="7"/>
  <c r="BI14" i="7"/>
  <c r="BH14" i="7"/>
  <c r="BG14" i="7"/>
  <c r="BJ13" i="7"/>
  <c r="BI13" i="7"/>
  <c r="BH13" i="7"/>
  <c r="BG13" i="7"/>
  <c r="BJ12" i="7"/>
  <c r="BI12" i="7"/>
  <c r="BH12" i="7"/>
  <c r="BG12" i="7"/>
  <c r="BJ11" i="7"/>
  <c r="BI11" i="7"/>
  <c r="BH11" i="7"/>
  <c r="BG11" i="7"/>
  <c r="BJ10" i="7"/>
  <c r="BI10" i="7"/>
  <c r="BH10" i="7"/>
  <c r="BG10" i="7"/>
  <c r="BJ9" i="7"/>
  <c r="BI9" i="7"/>
  <c r="BH9" i="7"/>
  <c r="BG9" i="7"/>
  <c r="BJ8" i="7"/>
  <c r="BI8" i="7"/>
  <c r="BH8" i="7"/>
  <c r="BG8" i="7"/>
  <c r="H45" i="6"/>
  <c r="F45" i="6"/>
  <c r="H44" i="6"/>
  <c r="H43" i="6"/>
  <c r="H42" i="6"/>
  <c r="H41" i="6"/>
  <c r="H40" i="6"/>
  <c r="H39" i="6"/>
  <c r="H37" i="6"/>
  <c r="H36" i="6"/>
  <c r="H35" i="6"/>
  <c r="H33" i="6"/>
  <c r="H31" i="6"/>
  <c r="H29" i="6"/>
  <c r="H28" i="6"/>
  <c r="H27" i="6"/>
  <c r="H26" i="6"/>
  <c r="H25" i="6"/>
  <c r="H23" i="6"/>
  <c r="H22" i="6"/>
  <c r="H21" i="6"/>
  <c r="H20" i="6"/>
  <c r="H19" i="6"/>
  <c r="H18" i="6"/>
  <c r="H17" i="6"/>
  <c r="H16" i="6"/>
  <c r="H15" i="6"/>
  <c r="H13" i="6"/>
  <c r="H12" i="6"/>
  <c r="H11" i="6"/>
  <c r="H10" i="6"/>
  <c r="H9" i="6"/>
  <c r="H8" i="6"/>
  <c r="H7" i="6"/>
  <c r="H6" i="6"/>
  <c r="H5" i="6"/>
  <c r="H4" i="6"/>
  <c r="F1" i="6"/>
  <c r="D1" i="6"/>
  <c r="I374" i="5"/>
  <c r="I373" i="5"/>
  <c r="I372" i="5"/>
  <c r="I371" i="5"/>
  <c r="I370" i="5"/>
  <c r="I369" i="5"/>
  <c r="I368" i="5"/>
  <c r="I367" i="5"/>
  <c r="I366" i="5"/>
  <c r="I363" i="5"/>
  <c r="I362" i="5"/>
  <c r="I361" i="5"/>
  <c r="I360" i="5"/>
  <c r="I359" i="5"/>
  <c r="I358" i="5"/>
  <c r="I357" i="5"/>
  <c r="I356" i="5"/>
  <c r="I355" i="5"/>
  <c r="I354" i="5"/>
  <c r="I352" i="5"/>
  <c r="I351" i="5"/>
  <c r="I350" i="5"/>
  <c r="I349" i="5"/>
  <c r="I348" i="5"/>
  <c r="I347" i="5"/>
  <c r="I346" i="5"/>
  <c r="I345" i="5"/>
  <c r="I344" i="5"/>
  <c r="I343" i="5"/>
  <c r="I341" i="5"/>
  <c r="I340" i="5"/>
  <c r="I339" i="5"/>
  <c r="I338" i="5"/>
  <c r="I337" i="5"/>
  <c r="I336" i="5"/>
  <c r="I330" i="5"/>
  <c r="I329" i="5"/>
  <c r="I328" i="5"/>
  <c r="I327" i="5"/>
  <c r="I326" i="5"/>
  <c r="I325" i="5"/>
  <c r="I324" i="5"/>
  <c r="I323" i="5"/>
  <c r="I322" i="5"/>
  <c r="I319" i="5"/>
  <c r="I317" i="5"/>
  <c r="I316" i="5"/>
  <c r="I315" i="5"/>
  <c r="I314" i="5"/>
  <c r="I313" i="5"/>
  <c r="I312" i="5"/>
  <c r="I311" i="5"/>
  <c r="I308" i="5"/>
  <c r="I307" i="5"/>
  <c r="I306" i="5"/>
  <c r="I305" i="5"/>
  <c r="I304" i="5"/>
  <c r="I303" i="5"/>
  <c r="I301" i="5"/>
  <c r="I300" i="5"/>
  <c r="I299" i="5"/>
  <c r="I298" i="5"/>
  <c r="I297" i="5"/>
  <c r="I296" i="5"/>
  <c r="I295" i="5"/>
  <c r="I294" i="5"/>
  <c r="I293" i="5"/>
  <c r="I292" i="5"/>
  <c r="I290" i="5"/>
  <c r="I289" i="5"/>
  <c r="I288" i="5"/>
  <c r="I287" i="5"/>
  <c r="I286" i="5"/>
  <c r="I285" i="5"/>
  <c r="I284" i="5"/>
  <c r="I283" i="5"/>
  <c r="I282" i="5"/>
  <c r="I281" i="5"/>
  <c r="I279" i="5"/>
  <c r="I278" i="5"/>
  <c r="I277" i="5"/>
  <c r="I276" i="5"/>
  <c r="I275" i="5"/>
  <c r="I274" i="5"/>
  <c r="I271" i="5"/>
  <c r="I270" i="5"/>
  <c r="I269" i="5"/>
  <c r="I268" i="5"/>
  <c r="I267" i="5"/>
  <c r="I264" i="5"/>
  <c r="I263" i="5"/>
  <c r="I262" i="5"/>
  <c r="I261" i="5"/>
  <c r="I260" i="5"/>
  <c r="I254" i="5"/>
  <c r="I253" i="5"/>
  <c r="I252" i="5"/>
  <c r="I250" i="5"/>
  <c r="I249" i="5"/>
  <c r="I248" i="5"/>
  <c r="I247" i="5"/>
  <c r="I246" i="5"/>
  <c r="I245" i="5"/>
  <c r="I244" i="5"/>
  <c r="I243" i="5"/>
  <c r="I240" i="5"/>
  <c r="I239" i="5"/>
  <c r="I238" i="5"/>
  <c r="I237" i="5"/>
  <c r="I236" i="5"/>
  <c r="I235" i="5"/>
  <c r="I234" i="5"/>
  <c r="I232" i="5"/>
  <c r="I231" i="5"/>
  <c r="I230" i="5"/>
  <c r="I229" i="5"/>
  <c r="I228" i="5"/>
  <c r="I227" i="5"/>
  <c r="I226" i="5"/>
  <c r="I225" i="5"/>
  <c r="I224" i="5"/>
  <c r="I223" i="5"/>
  <c r="I222" i="5"/>
  <c r="I220" i="5"/>
  <c r="I219" i="5"/>
  <c r="I218" i="5"/>
  <c r="I217" i="5"/>
  <c r="I216" i="5"/>
  <c r="I215" i="5"/>
  <c r="I214" i="5"/>
  <c r="I213" i="5"/>
  <c r="I212" i="5"/>
  <c r="I211" i="5"/>
  <c r="I209" i="5"/>
  <c r="I208" i="5"/>
  <c r="I207" i="5"/>
  <c r="I206" i="5"/>
  <c r="I205" i="5"/>
  <c r="I204" i="5"/>
  <c r="I202" i="5"/>
  <c r="I201" i="5"/>
  <c r="I200" i="5"/>
  <c r="I199" i="5"/>
  <c r="I198" i="5"/>
  <c r="I197" i="5"/>
  <c r="I196" i="5"/>
  <c r="I194" i="5"/>
  <c r="I193" i="5"/>
  <c r="I192" i="5"/>
  <c r="I190" i="5"/>
  <c r="I189" i="5"/>
  <c r="I188" i="5"/>
  <c r="I187" i="5"/>
  <c r="I185" i="5"/>
  <c r="I184" i="5"/>
  <c r="I183" i="5"/>
  <c r="I182" i="5"/>
  <c r="I181" i="5"/>
  <c r="I180" i="5"/>
  <c r="I179" i="5"/>
  <c r="I178" i="5"/>
  <c r="I176" i="5"/>
  <c r="I175" i="5"/>
  <c r="I174" i="5"/>
  <c r="I173" i="5"/>
  <c r="I172" i="5"/>
  <c r="I171" i="5"/>
  <c r="I170" i="5"/>
  <c r="I169" i="5"/>
  <c r="I167" i="5"/>
  <c r="I166" i="5"/>
  <c r="I165" i="5"/>
  <c r="I164" i="5"/>
  <c r="I163" i="5"/>
  <c r="I162" i="5"/>
  <c r="I160" i="5"/>
  <c r="I159" i="5"/>
  <c r="I158" i="5"/>
  <c r="I157" i="5"/>
  <c r="I156" i="5"/>
  <c r="I155" i="5"/>
  <c r="I154" i="5"/>
  <c r="I153" i="5"/>
  <c r="I151" i="5"/>
  <c r="I150" i="5"/>
  <c r="I149" i="5"/>
  <c r="I148" i="5"/>
  <c r="I147" i="5"/>
  <c r="I146" i="5"/>
  <c r="I145" i="5"/>
  <c r="I144" i="5"/>
  <c r="I143" i="5"/>
  <c r="I142" i="5"/>
  <c r="I140" i="5"/>
  <c r="I139" i="5"/>
  <c r="I138" i="5"/>
  <c r="I137" i="5"/>
  <c r="I136" i="5"/>
  <c r="I135" i="5"/>
  <c r="I134" i="5"/>
  <c r="I133" i="5"/>
  <c r="I132" i="5"/>
  <c r="I131" i="5"/>
  <c r="I129" i="5"/>
  <c r="I128" i="5"/>
  <c r="I127" i="5"/>
  <c r="I126" i="5"/>
  <c r="I125" i="5"/>
  <c r="I124" i="5"/>
  <c r="I123" i="5"/>
  <c r="I121" i="5"/>
  <c r="I120" i="5"/>
  <c r="I119" i="5"/>
  <c r="I118" i="5"/>
  <c r="I117" i="5"/>
  <c r="I116" i="5"/>
  <c r="I115" i="5"/>
  <c r="I114" i="5"/>
  <c r="I113" i="5"/>
  <c r="I112" i="5"/>
  <c r="I111" i="5"/>
  <c r="I109" i="5"/>
  <c r="I108" i="5"/>
  <c r="I107" i="5"/>
  <c r="I106" i="5"/>
  <c r="I105" i="5"/>
  <c r="I104" i="5"/>
  <c r="I103" i="5"/>
  <c r="I102" i="5"/>
  <c r="I100" i="5"/>
  <c r="I99" i="5"/>
  <c r="I98" i="5"/>
  <c r="I97" i="5"/>
  <c r="I96" i="5"/>
  <c r="I95" i="5"/>
  <c r="I94" i="5"/>
  <c r="I93" i="5"/>
  <c r="I91" i="5"/>
  <c r="I90" i="5"/>
  <c r="I89" i="5"/>
  <c r="I88" i="5"/>
  <c r="I87" i="5"/>
  <c r="I86" i="5"/>
  <c r="I85" i="5"/>
  <c r="I84" i="5"/>
  <c r="I83" i="5"/>
  <c r="I81" i="5"/>
  <c r="I80" i="5"/>
  <c r="I79" i="5"/>
  <c r="I78" i="5"/>
  <c r="I77" i="5"/>
  <c r="I76" i="5"/>
  <c r="I75" i="5"/>
  <c r="I73" i="5"/>
  <c r="I72" i="5"/>
  <c r="I71" i="5"/>
  <c r="I70" i="5"/>
  <c r="I69" i="5"/>
  <c r="I68" i="5"/>
  <c r="I67" i="5"/>
  <c r="I65" i="5"/>
  <c r="I64" i="5"/>
  <c r="I63" i="5"/>
  <c r="I62" i="5"/>
  <c r="I61" i="5"/>
  <c r="I59" i="5"/>
  <c r="I58" i="5"/>
  <c r="I57" i="5"/>
  <c r="I56" i="5"/>
  <c r="I55" i="5"/>
  <c r="I54" i="5"/>
  <c r="I53" i="5"/>
  <c r="I51" i="5"/>
  <c r="I50" i="5"/>
  <c r="I49" i="5"/>
  <c r="I48" i="5"/>
  <c r="I47" i="5"/>
  <c r="I46" i="5"/>
  <c r="I45" i="5"/>
  <c r="I44" i="5"/>
  <c r="I43" i="5"/>
  <c r="I42" i="5"/>
  <c r="I41" i="5"/>
  <c r="I39" i="5"/>
  <c r="I38" i="5"/>
  <c r="I37" i="5"/>
  <c r="I36" i="5"/>
  <c r="I35" i="5"/>
  <c r="I34" i="5"/>
  <c r="I33" i="5"/>
  <c r="I32" i="5"/>
  <c r="I31" i="5"/>
  <c r="I30" i="5"/>
  <c r="I29" i="5"/>
  <c r="I27" i="5"/>
  <c r="I26" i="5"/>
  <c r="I25" i="5"/>
  <c r="I24" i="5"/>
  <c r="I23" i="5"/>
  <c r="I22" i="5"/>
  <c r="I21" i="5"/>
  <c r="I20" i="5"/>
  <c r="I18" i="5"/>
  <c r="I17" i="5"/>
  <c r="I16" i="5"/>
  <c r="I15" i="5"/>
  <c r="I14" i="5"/>
  <c r="I13" i="5"/>
  <c r="I12" i="5"/>
  <c r="I11" i="5"/>
  <c r="I6" i="5"/>
  <c r="H6" i="5"/>
  <c r="V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V45" i="4"/>
  <c r="T45" i="4"/>
  <c r="V44" i="4"/>
  <c r="T44" i="4"/>
  <c r="V43" i="4"/>
  <c r="T43" i="4"/>
  <c r="V42" i="4"/>
  <c r="T42" i="4"/>
  <c r="V41" i="4"/>
  <c r="T41" i="4"/>
  <c r="V40" i="4"/>
  <c r="T40" i="4"/>
  <c r="V39" i="4"/>
  <c r="T39" i="4"/>
  <c r="V38" i="4"/>
  <c r="T38" i="4"/>
  <c r="V37" i="4"/>
  <c r="T37" i="4"/>
  <c r="V36" i="4"/>
  <c r="T36" i="4"/>
  <c r="V35" i="4"/>
  <c r="T35" i="4"/>
  <c r="V34" i="4"/>
  <c r="T34" i="4"/>
  <c r="V33" i="4"/>
  <c r="T33" i="4"/>
  <c r="V32" i="4"/>
  <c r="T32" i="4"/>
  <c r="V31" i="4"/>
  <c r="T31" i="4"/>
  <c r="V30" i="4"/>
  <c r="T30" i="4"/>
  <c r="V29" i="4"/>
  <c r="T29" i="4"/>
  <c r="V28" i="4"/>
  <c r="T28" i="4"/>
  <c r="V27" i="4"/>
  <c r="T27" i="4"/>
  <c r="V26" i="4"/>
  <c r="T26" i="4"/>
  <c r="V25" i="4"/>
  <c r="T25" i="4"/>
  <c r="V24" i="4"/>
  <c r="T24" i="4"/>
  <c r="V23" i="4"/>
  <c r="T23" i="4"/>
  <c r="V22" i="4"/>
  <c r="T22" i="4"/>
  <c r="V21" i="4"/>
  <c r="T21" i="4"/>
  <c r="V20" i="4"/>
  <c r="T20" i="4"/>
  <c r="V19" i="4"/>
  <c r="T19" i="4"/>
  <c r="V18" i="4"/>
  <c r="T18" i="4"/>
  <c r="V17" i="4"/>
  <c r="T17" i="4"/>
  <c r="V16" i="4"/>
  <c r="T16" i="4"/>
  <c r="V15" i="4"/>
  <c r="T15" i="4"/>
  <c r="V14" i="4"/>
  <c r="T14" i="4"/>
  <c r="V13" i="4"/>
  <c r="T13" i="4"/>
  <c r="V12" i="4"/>
  <c r="T12" i="4"/>
  <c r="V11" i="4"/>
  <c r="T11" i="4"/>
  <c r="V10" i="4"/>
  <c r="T10" i="4"/>
  <c r="V9" i="4"/>
  <c r="T9" i="4"/>
  <c r="V8" i="4"/>
  <c r="T8" i="4"/>
  <c r="V7" i="4"/>
  <c r="T7" i="4"/>
  <c r="V1" i="4"/>
</calcChain>
</file>

<file path=xl/comments1.xml><?xml version="1.0" encoding="utf-8"?>
<comments xmlns="http://schemas.openxmlformats.org/spreadsheetml/2006/main">
  <authors>
    <author>Автор</author>
  </authors>
  <commentList>
    <comment ref="A7" authorId="0" shapeId="0">
      <text>
        <r>
          <rPr>
            <sz val="9"/>
            <rFont val="Arial"/>
            <family val="2"/>
            <charset val="204"/>
          </rPr>
          <t xml:space="preserve">
</t>
        </r>
      </text>
    </comment>
    <comment ref="A10" authorId="0" shapeId="0">
      <text/>
    </comment>
    <comment ref="A11" authorId="0" shapeId="0">
      <text/>
    </comment>
    <comment ref="A14" authorId="0" shapeId="0">
      <text/>
    </comment>
    <comment ref="A16" authorId="0" shapeId="0">
      <text/>
    </comment>
    <comment ref="A27" authorId="0" shapeId="0">
      <text/>
    </comment>
    <comment ref="A29" authorId="0" shapeId="0">
      <text/>
    </comment>
    <comment ref="A31" authorId="0" shapeId="0">
      <text/>
    </comment>
    <comment ref="A33" authorId="0" shapeId="0">
      <text/>
    </comment>
    <comment ref="A35" authorId="0" shapeId="0">
      <text/>
    </comment>
  </commentList>
</comments>
</file>

<file path=xl/sharedStrings.xml><?xml version="1.0" encoding="utf-8"?>
<sst xmlns="http://schemas.openxmlformats.org/spreadsheetml/2006/main" count="6984" uniqueCount="4483">
  <si>
    <t>Цена, грн</t>
  </si>
  <si>
    <t>Цена, USD</t>
  </si>
  <si>
    <t>ВНаличииОстаток</t>
  </si>
  <si>
    <t>Фото</t>
  </si>
  <si>
    <t>Заказ</t>
  </si>
  <si>
    <t>МинКоличество</t>
  </si>
  <si>
    <t>Джигголовка</t>
  </si>
  <si>
    <t>В наличии</t>
  </si>
  <si>
    <t>Джигголовка 5/0 28 г</t>
  </si>
  <si>
    <t>Джигголовка 4/0 25 г</t>
  </si>
  <si>
    <t>Джигголовка 6/0 72г</t>
  </si>
  <si>
    <t>Джигголовка 6/0 84г</t>
  </si>
  <si>
    <t>Джигголовка 3/0 25 г</t>
  </si>
  <si>
    <t>Джигголовка 2/0 18 г</t>
  </si>
  <si>
    <t>Джигголовка 3/0 20г</t>
  </si>
  <si>
    <t>Джигголовка 5/0 22 г</t>
  </si>
  <si>
    <t>Джигголовка 5/0 24 г</t>
  </si>
  <si>
    <t>Джигголовка 5/0 26 г</t>
  </si>
  <si>
    <t>Джигголовка 5/0 32 г</t>
  </si>
  <si>
    <t>Джигголовка 5/0 20 г</t>
  </si>
  <si>
    <t>Джигголовка 2/0 20 г</t>
  </si>
  <si>
    <t>Джигголовка 4/0 15 г</t>
  </si>
  <si>
    <t>Подставка под удочку</t>
  </si>
  <si>
    <t>2302 Коробка для ножей</t>
  </si>
  <si>
    <t>Разное</t>
  </si>
  <si>
    <t>Садки и подсаки</t>
  </si>
  <si>
    <t>Поплавки</t>
  </si>
  <si>
    <t>Дельфин</t>
  </si>
  <si>
    <t>Катушки</t>
  </si>
  <si>
    <t>Кончики</t>
  </si>
  <si>
    <t>Комплектующее к лодкам</t>
  </si>
  <si>
    <t>Туризм</t>
  </si>
  <si>
    <t>Запчасти на удилища и катушки</t>
  </si>
  <si>
    <t>Груза</t>
  </si>
  <si>
    <t>Оливка</t>
  </si>
  <si>
    <t>Каплевидный</t>
  </si>
  <si>
    <t>Шаровидный</t>
  </si>
  <si>
    <t>Фильда Пуля</t>
  </si>
  <si>
    <t>Набор грузиков</t>
  </si>
  <si>
    <t>Дробь резаная</t>
  </si>
  <si>
    <t>Ушастый разборной</t>
  </si>
  <si>
    <t>Штопор разборной</t>
  </si>
  <si>
    <t>Груз пуля</t>
  </si>
  <si>
    <t>Донный</t>
  </si>
  <si>
    <t>Пуговица</t>
  </si>
  <si>
    <t>Дроп-Шот fry</t>
  </si>
  <si>
    <t>Съемный груз для кормушки пластик</t>
  </si>
  <si>
    <t>Груз Проходимец</t>
  </si>
  <si>
    <t>Груз Токио-риг Чупа-чупс</t>
  </si>
  <si>
    <t>Груз Джиг-риг</t>
  </si>
  <si>
    <t>Perekat</t>
  </si>
  <si>
    <t>Кормушка</t>
  </si>
  <si>
    <t>Пуля</t>
  </si>
  <si>
    <t>Фидерная металл</t>
  </si>
  <si>
    <t>Пустышка</t>
  </si>
  <si>
    <t>Fry</t>
  </si>
  <si>
    <t>Другое</t>
  </si>
  <si>
    <t>Фидерная SPORTFISH</t>
  </si>
  <si>
    <t>Поводки</t>
  </si>
  <si>
    <t>Тriton</t>
  </si>
  <si>
    <t>Флюорокарбон</t>
  </si>
  <si>
    <t>Леска</t>
  </si>
  <si>
    <t>Kingfisher 100 m</t>
  </si>
  <si>
    <t>Megalon on deep water</t>
  </si>
  <si>
    <t>Dragon 30 m Super Camou</t>
  </si>
  <si>
    <t>Dragon 50 m Millenium winter</t>
  </si>
  <si>
    <t>Dragon 40 m Ice blu super camou</t>
  </si>
  <si>
    <t>Megastrong Condor</t>
  </si>
  <si>
    <t>100% Fluorocarbon 30 m</t>
  </si>
  <si>
    <t>Dragon 40 m Morgan Alaska</t>
  </si>
  <si>
    <t>Dragon XT69 Polar ice 40м</t>
  </si>
  <si>
    <t>Dragon 30 m Millenium Soft</t>
  </si>
  <si>
    <t>Taipan Sinking/DeepWater 100 m</t>
  </si>
  <si>
    <t>Kingfisher 30м</t>
  </si>
  <si>
    <t>North Cross 30m fluorocarbon ice</t>
  </si>
  <si>
    <t>Konger Steelon 50m</t>
  </si>
  <si>
    <t>Fanatik Nylon 100m</t>
  </si>
  <si>
    <t>Balsax зимняя</t>
  </si>
  <si>
    <t>Iguana 100м</t>
  </si>
  <si>
    <t>IRON Dragon Fluoro Coated 100m</t>
  </si>
  <si>
    <t>Bratfishing Monocraft fluor 50m</t>
  </si>
  <si>
    <t>Fishing Roi</t>
  </si>
  <si>
    <t>Gong Fluorocarbon</t>
  </si>
  <si>
    <t>KONGER 100m</t>
  </si>
  <si>
    <t>Steelon cristal clear</t>
  </si>
  <si>
    <t>Steelon FC Match</t>
  </si>
  <si>
    <t>Steelon FC-1 SPIN</t>
  </si>
  <si>
    <t>Power Zone 110 m</t>
  </si>
  <si>
    <t>Шнур Power Zone 110 m 0,10</t>
  </si>
  <si>
    <t>Шнур Power Zone 110 m 0,19</t>
  </si>
  <si>
    <t>Maxx Pro 135 m</t>
  </si>
  <si>
    <t>Шнур Maxx Pro 135 m 0,12</t>
  </si>
  <si>
    <t>Шнур Maxx Pro 135 m 0,20</t>
  </si>
  <si>
    <t>Шнур Maxx Pro 135 m 0,25</t>
  </si>
  <si>
    <t>Шнур Maxx Pro 135 m 0,28</t>
  </si>
  <si>
    <t>Шнур Maxx Pro 135 m 0,23</t>
  </si>
  <si>
    <t>Шнур Maxx Pro 135 m 0,10</t>
  </si>
  <si>
    <t>Kevlon 100 m</t>
  </si>
  <si>
    <t>Шнур Kevlon 100 m 0,25</t>
  </si>
  <si>
    <t>Spider Tricon 125м</t>
  </si>
  <si>
    <t>Шнур Spider Tricon 125м 0,30</t>
  </si>
  <si>
    <t>Шнур Spider Tricon 125м 0,35</t>
  </si>
  <si>
    <t>Haizhida MIGE II 100m</t>
  </si>
  <si>
    <t>Gladiator</t>
  </si>
  <si>
    <t>Шнур Gladiator 100м 0,20</t>
  </si>
  <si>
    <t>Шнур Gladiator 100м 0,25</t>
  </si>
  <si>
    <t>Sneck</t>
  </si>
  <si>
    <t>Шнур Sneck PE4Line 200m+50  0,12</t>
  </si>
  <si>
    <t>Шнур Sneck PE4Line 200m+50  0,10</t>
  </si>
  <si>
    <t>Шнур Sneck PE4Line 200m+50  0,20</t>
  </si>
  <si>
    <t>Шнур Sneck PE4Line 200m+50  0,22</t>
  </si>
  <si>
    <t>Шнур Sneck PE4Line 200m+50  0,24</t>
  </si>
  <si>
    <t>Skeleton zebra 100m</t>
  </si>
  <si>
    <t>Шнур Skeleton zebra 100m 0,25</t>
  </si>
  <si>
    <t>Шнур Skeleton zebra 100m 0,23</t>
  </si>
  <si>
    <t>Шнур Skeleton zebra 100m 0,35</t>
  </si>
  <si>
    <t>MIKADO X-Plode / Cormoran</t>
  </si>
  <si>
    <t>INTECH</t>
  </si>
  <si>
    <t>Шнур INTECH All Range PE X4 150m 0,3 (5lb/2,27kg)</t>
  </si>
  <si>
    <t>Шнур INTECH All Range PE X4 150m 0,4 (6lb/2,72kg)</t>
  </si>
  <si>
    <t>Шнур INTECH All Range PE X4 150m 0,5 (8lb/3,63kg)</t>
  </si>
  <si>
    <t>SELECT</t>
  </si>
  <si>
    <t>Siro BL (флуо) 150m Mistrall</t>
  </si>
  <si>
    <t>Прикормка</t>
  </si>
  <si>
    <t>Ароматизатор Спрей Горох 50мл</t>
  </si>
  <si>
    <t>Аттрактант Megastrike</t>
  </si>
  <si>
    <t>Корона</t>
  </si>
  <si>
    <t>Робин</t>
  </si>
  <si>
    <t>AngelSport</t>
  </si>
  <si>
    <t>Амур</t>
  </si>
  <si>
    <t>RealFish</t>
  </si>
  <si>
    <t>Brain</t>
  </si>
  <si>
    <t>Технопланктон Тайфун</t>
  </si>
  <si>
    <t>Технопланктон Тайфун Креветка</t>
  </si>
  <si>
    <t>Искуственные приманки</t>
  </si>
  <si>
    <t>Mann's</t>
  </si>
  <si>
    <t>Силикон</t>
  </si>
  <si>
    <t>Силиконовая рыбка Rip Tide (в уп.25 шт)</t>
  </si>
  <si>
    <t>Съедобный силикон FR FROG 60mm (в уп.7шт)</t>
  </si>
  <si>
    <t>Съедобный силикон FR Shainer 80 mm (12шт)</t>
  </si>
  <si>
    <t>Съедобный силикон FR Fatty Shad 70mm (12шт)</t>
  </si>
  <si>
    <t>Съедобный силикон FR Fatty Shad 95mm (6шт)</t>
  </si>
  <si>
    <t>Съедобный силикон FR Lucky Grub 110mm (5шт)</t>
  </si>
  <si>
    <t>Блесна</t>
  </si>
  <si>
    <t>Блесна Kastmaster Condor  7 г</t>
  </si>
  <si>
    <t>Блесна Kastmaster Condor 21  г</t>
  </si>
  <si>
    <t>Блесна Kastmaster NEW Condor 10,5 г цветной</t>
  </si>
  <si>
    <t>Блесна Kastmaster NEW Condor 14  г цветной</t>
  </si>
  <si>
    <t>Блесна Kastmaster NEW Condor 18  г цветной</t>
  </si>
  <si>
    <t>Блесна Kastmaster NEW Condor 21  г цветной</t>
  </si>
  <si>
    <t>Блесна Kastmaster CONDOR   7г цв7,8,10</t>
  </si>
  <si>
    <t>Блесна Kastmaster CONDOR  10г цв7,8,10</t>
  </si>
  <si>
    <t>Блесна Kastmaster CONDOR   3,5г цв7,8,10</t>
  </si>
  <si>
    <t>Блесна Kastmaster Condor  3,5 г</t>
  </si>
  <si>
    <t>Блесна вертушка Condor</t>
  </si>
  <si>
    <t>Воблер</t>
  </si>
  <si>
    <t>Воблер Sheran</t>
  </si>
  <si>
    <t>Воблер Bandos 120mm (Depth 6-8m)</t>
  </si>
  <si>
    <t>Воблер Condor</t>
  </si>
  <si>
    <t>Spinnex</t>
  </si>
  <si>
    <t>Блесна Spinnex колебалка 1 лепесток ассортимент</t>
  </si>
  <si>
    <t>JAXON</t>
  </si>
  <si>
    <t>Воблер JAXON FIGHTER 8 cm</t>
  </si>
  <si>
    <t>Воблер JAXON FIGHTER 9 cm</t>
  </si>
  <si>
    <t>Воблер JAXON KARAS 11 cm</t>
  </si>
  <si>
    <t>Воблер JAXON Deep Diver 9cm</t>
  </si>
  <si>
    <t>Воблер JAXON Deep Diver 14cm</t>
  </si>
  <si>
    <t>Воблер JAXON DIVER 9cm</t>
  </si>
  <si>
    <t>Воблер JAXON DIVER 11cm</t>
  </si>
  <si>
    <t>Воблер JAXON Bummer 7cm</t>
  </si>
  <si>
    <t>Фанатик</t>
  </si>
  <si>
    <t>Фанатик Dagger 1,6 (10шт)</t>
  </si>
  <si>
    <t>Фанатик Dagger 2,5 (8шт)</t>
  </si>
  <si>
    <t>Фанатик Viper 2,0 (10шт)</t>
  </si>
  <si>
    <t>Фанатик Viper 2,9 (8шт)</t>
  </si>
  <si>
    <t>Фанатик Larva 2,0 (8шт)</t>
  </si>
  <si>
    <t>Фанатик Goby 3,5 (5шт)</t>
  </si>
  <si>
    <t>Фанатик Viper 4,5 (6шт)</t>
  </si>
  <si>
    <t>Фанатик Lobster 2,2 (8шт)</t>
  </si>
  <si>
    <t>Фанатик Dagger 4 (5шт)</t>
  </si>
  <si>
    <t>Фанатик Dagger Active 5,0 (5шт)</t>
  </si>
  <si>
    <t>Фанатик Lobster 3,6 (6шт)</t>
  </si>
  <si>
    <t>Фанатик Larva 3,0 (6шт)</t>
  </si>
  <si>
    <t>Фанатик Larva 1,6 (10шт)</t>
  </si>
  <si>
    <t>Фанатик Larva 2,5 (4шт)</t>
  </si>
  <si>
    <t>Фанатик Larva 3,5 (4шт)</t>
  </si>
  <si>
    <t>Фанатик X-Larva 3,0 (6шт)</t>
  </si>
  <si>
    <t>Фанатик Raider 1,6 (10шт)</t>
  </si>
  <si>
    <t>Фанатик Raider 2,2 (8шт)</t>
  </si>
  <si>
    <t>Фанатик Goby 2 (9шт)</t>
  </si>
  <si>
    <t>Фанатик Boxer 3,5 (6шт)</t>
  </si>
  <si>
    <t>Фанатик Boxer 4,5 (4шт)</t>
  </si>
  <si>
    <t>Фанатик Boxer 3 (8шт)</t>
  </si>
  <si>
    <t>Фанатик Boxer 2 (10шт )</t>
  </si>
  <si>
    <t>Фанатик Classic 4,0 (4шт)</t>
  </si>
  <si>
    <t>Фанатик Classic 1,7 (9шт)</t>
  </si>
  <si>
    <t>Фанатик Classic 2,9 (5шт)</t>
  </si>
  <si>
    <t>Фанатик Mik Mause 2.0</t>
  </si>
  <si>
    <t>Фанатик Mik Mause 2.5</t>
  </si>
  <si>
    <t>Фанатик Mik Mause 1,6</t>
  </si>
  <si>
    <t>Фанатик Mik Mause 3,0</t>
  </si>
  <si>
    <t>Фанатик Larva 4,5 (5шт)</t>
  </si>
  <si>
    <t>Фанатик Mik Mause 3,5</t>
  </si>
  <si>
    <t>Фанатик Goby 4,5 (5шт)</t>
  </si>
  <si>
    <t>Фанатик Larva LUX 2,0 (8шт)</t>
  </si>
  <si>
    <t>Фанатик Larva LUX 1,6 (10 шт)</t>
  </si>
  <si>
    <t>Фанатик X-Larva 2,0 (8шт)</t>
  </si>
  <si>
    <t>Фанатик Larva LUX 2,5 (6шт)</t>
  </si>
  <si>
    <t>Фанатик Larva LUX 3,5 (4шт)</t>
  </si>
  <si>
    <t>Фанатик X-Larva 4,0 (5шт)</t>
  </si>
  <si>
    <t>Блесна Master SP</t>
  </si>
  <si>
    <t>Блесна Master SP ассортимент</t>
  </si>
  <si>
    <t>Блесна Fishing Roi</t>
  </si>
  <si>
    <t>Блесна Fishing Roi Hasty 10g Cooper Green</t>
  </si>
  <si>
    <t>Блесна Fishing Roi FLICK 10g</t>
  </si>
  <si>
    <t>Блесна Fishing Roi Slick 10g 088</t>
  </si>
  <si>
    <t>Блесна Fishing Roi Slick 14g 088</t>
  </si>
  <si>
    <t>Блесна Fishing Roi Slick 14g 089</t>
  </si>
  <si>
    <t>Блесна Fishing Roi Slick 17g 002</t>
  </si>
  <si>
    <t>Блесна Fishing Roi Slick 17g 068</t>
  </si>
  <si>
    <t>Блесна Fishing Roi Slick 17g 088</t>
  </si>
  <si>
    <t>Блесна Fishing Roi Slick 17g 089</t>
  </si>
  <si>
    <t>Блесна Fishing Roi TROPHYK 14g 001А</t>
  </si>
  <si>
    <t>Блесна Fishing Roi Slick 10g 089</t>
  </si>
  <si>
    <t>Воблер Gladiator</t>
  </si>
  <si>
    <t>Воблер Gladiator Stark</t>
  </si>
  <si>
    <t>Воблер Gladiator G-Squad</t>
  </si>
  <si>
    <t>Воблер Gladiator Pandora</t>
  </si>
  <si>
    <t>Воблер Gladiator Razor</t>
  </si>
  <si>
    <t>Воблер Gladiator Versus</t>
  </si>
  <si>
    <t>Воблер Gladiator Popper,Dingo</t>
  </si>
  <si>
    <t>Воблер Gladiator Skill</t>
  </si>
  <si>
    <t>Воблер Gladiator Fat Crank</t>
  </si>
  <si>
    <t>Воблер Gladiator Snake +</t>
  </si>
  <si>
    <t>Крючки</t>
  </si>
  <si>
    <t>Тройник</t>
  </si>
  <si>
    <t>Двойник</t>
  </si>
  <si>
    <t>FF22 Feeder 5</t>
  </si>
  <si>
    <t>FF22 Feeder13</t>
  </si>
  <si>
    <t>FF22 Feeder14</t>
  </si>
  <si>
    <t>FK1093 Aji13</t>
  </si>
  <si>
    <t>FK1127 Super11</t>
  </si>
  <si>
    <t>FK10071 Iseama11</t>
  </si>
  <si>
    <t>FK1011 Carp13</t>
  </si>
  <si>
    <t>FK1011 Carp14</t>
  </si>
  <si>
    <t>FK9115 Goby  1</t>
  </si>
  <si>
    <t>FK9115 Goby  2</t>
  </si>
  <si>
    <t>FK9115 Goby1/0</t>
  </si>
  <si>
    <t>FK9115 Goby2/0</t>
  </si>
  <si>
    <t>FK9115 Goby3/0</t>
  </si>
  <si>
    <t>FK1014 Joker13</t>
  </si>
  <si>
    <t>FK1014 Joker14</t>
  </si>
  <si>
    <t>FK9501 Classik 2</t>
  </si>
  <si>
    <t>FK9501 Classik 4</t>
  </si>
  <si>
    <t>FK1019 Specialist10</t>
  </si>
  <si>
    <t>FK1019 Specialist11</t>
  </si>
  <si>
    <t>FK1019 Specialist12</t>
  </si>
  <si>
    <t>FK1010 Chika 12</t>
  </si>
  <si>
    <t>FK9005 Universal 2</t>
  </si>
  <si>
    <t>FK9005 Universal14</t>
  </si>
  <si>
    <t>FO3324-1 офсет премиум</t>
  </si>
  <si>
    <t>FO3324-10 офсет премиум</t>
  </si>
  <si>
    <t>FF22G Feeder Gold  5</t>
  </si>
  <si>
    <t>FK11014 Червь  4</t>
  </si>
  <si>
    <t>FK1074BL Хитрый 11</t>
  </si>
  <si>
    <t>FK1074BL Хитрый 12</t>
  </si>
  <si>
    <t>Select</t>
  </si>
  <si>
    <t>Спиннинги</t>
  </si>
  <si>
    <t>Спиннинг</t>
  </si>
  <si>
    <t>Карповик</t>
  </si>
  <si>
    <t>Фидер</t>
  </si>
  <si>
    <t>Одежда и обувь</t>
  </si>
  <si>
    <t>ЗИМНИЙ ТОВАР</t>
  </si>
  <si>
    <t>Mirfa</t>
  </si>
  <si>
    <t>Разное зима</t>
  </si>
  <si>
    <t>Багор</t>
  </si>
  <si>
    <t>Удочки зимние</t>
  </si>
  <si>
    <t>Кивок</t>
  </si>
  <si>
    <t>Мормышка</t>
  </si>
  <si>
    <t>Diskus</t>
  </si>
  <si>
    <t>Diskus 4025 Жук</t>
  </si>
  <si>
    <t>Мормышка Белорусская</t>
  </si>
  <si>
    <t>Жерлицы и комплект</t>
  </si>
  <si>
    <t>Мотыльницы</t>
  </si>
  <si>
    <t>Приманки</t>
  </si>
  <si>
    <t>Балансир Крапаль № 5</t>
  </si>
  <si>
    <t>Балансир Крапаль № 7</t>
  </si>
  <si>
    <t>Балансир Крапаль № 9</t>
  </si>
  <si>
    <t>Балансир</t>
  </si>
  <si>
    <t>Балансир Крапаль № 7 new</t>
  </si>
  <si>
    <t>Ледобуры и комплект</t>
  </si>
  <si>
    <t>Мормышка вольфрам</t>
  </si>
  <si>
    <t>Мормышка вольфрам 106 046</t>
  </si>
  <si>
    <t>Мормышка вольфрам 112 040</t>
  </si>
  <si>
    <t>Мормышка вольфрам 117 034</t>
  </si>
  <si>
    <t>Мормышка вольфрам 122 050</t>
  </si>
  <si>
    <t>Мормышка вольфрам 120040</t>
  </si>
  <si>
    <t>Мормышка Stream</t>
  </si>
  <si>
    <t>Монтаж</t>
  </si>
  <si>
    <t>Фурнитура фанатик</t>
  </si>
  <si>
    <t>1001 Вертлюг 1</t>
  </si>
  <si>
    <t>Вертлюг (200 шт) №1/0</t>
  </si>
  <si>
    <t>Вертлюг BF Impressed rolling swivel</t>
  </si>
  <si>
    <t>ОБЩАЯ СУММА (грн)</t>
  </si>
  <si>
    <t>ОБЩАЯ СУММА (дол)</t>
  </si>
  <si>
    <t>Примечание</t>
  </si>
  <si>
    <t>Скачать прайс : http://amur.kiev.ua/price.xls</t>
  </si>
  <si>
    <t>Почта : amurkievopt@gmail.com</t>
  </si>
  <si>
    <t>Котактное лицо</t>
  </si>
  <si>
    <t>№ отделения Новой Почты/ Деливери</t>
  </si>
  <si>
    <t>№ телефона</t>
  </si>
  <si>
    <t>Примечание к заказу</t>
  </si>
  <si>
    <t>Информация для отправки товара</t>
  </si>
  <si>
    <t xml:space="preserve">Classik 4 (4шт) </t>
  </si>
  <si>
    <t>2,9</t>
  </si>
  <si>
    <t>Classik 2,9 (5шт)</t>
  </si>
  <si>
    <t>1,7</t>
  </si>
  <si>
    <t xml:space="preserve">Classik 1,7 (9шт) </t>
  </si>
  <si>
    <t>Mik Maus 3,5</t>
  </si>
  <si>
    <t>Mik Maus 3.0</t>
  </si>
  <si>
    <t>Mik Maus 2.5</t>
  </si>
  <si>
    <t>Mik Maus 2</t>
  </si>
  <si>
    <t>АКЦИЯ!!!</t>
  </si>
  <si>
    <t>Mik Maus 1.6</t>
  </si>
  <si>
    <t>Goby 4,5 (5шт)</t>
  </si>
  <si>
    <t>Goby 3,5 (5шт)</t>
  </si>
  <si>
    <t>Goby 2 (9шт)</t>
  </si>
  <si>
    <t>Dagger Active 5,0 (5шт)</t>
  </si>
  <si>
    <t>Dagger 4 (5шт) New</t>
  </si>
  <si>
    <t>Dagger 2,5 (8шт)</t>
  </si>
  <si>
    <t>Dagger 1,6 (10шт)</t>
  </si>
  <si>
    <t>Raider 2,2 (8шт)</t>
  </si>
  <si>
    <t>Raider 1,6 (10шт)</t>
  </si>
  <si>
    <t>4.0</t>
  </si>
  <si>
    <t>X-Larva 4 (5 шт)</t>
  </si>
  <si>
    <t>X-Larva 3 (6 шт)</t>
  </si>
  <si>
    <t>X-Larva 2 (8 шт)</t>
  </si>
  <si>
    <t>Larva 4,5 (5шт)</t>
  </si>
  <si>
    <t>Larva 3,5 (4шт)</t>
  </si>
  <si>
    <t>Larva 3 (6шт)</t>
  </si>
  <si>
    <t>Larva 2,5 (7шт)</t>
  </si>
  <si>
    <t>Larva 2 (8шт)</t>
  </si>
  <si>
    <t>Larva LUX 3,5 (4шт)</t>
  </si>
  <si>
    <t>Larva LUX 2,5 (7шт)</t>
  </si>
  <si>
    <t>Larva LUX 2 (8шт)</t>
  </si>
  <si>
    <t>Larva LUX 1,6 (10шт)</t>
  </si>
  <si>
    <t>Larva 1,6 (10шт)</t>
  </si>
  <si>
    <t>Lobster 3,6 (6шт)</t>
  </si>
  <si>
    <t>Lobster 2,2 (8шт)</t>
  </si>
  <si>
    <t>Viper 4,5 (6шт)</t>
  </si>
  <si>
    <t>Viper 2,9 (8шт)</t>
  </si>
  <si>
    <t>Viper 2 (10шт)</t>
  </si>
  <si>
    <t>Boxer 4,5 (4шт) New</t>
  </si>
  <si>
    <t>Boxer 3,5 (6шт)</t>
  </si>
  <si>
    <t>Boxer 3 (8шт)</t>
  </si>
  <si>
    <t>Boxer 2 (10шт )</t>
  </si>
  <si>
    <t>Сумма</t>
  </si>
  <si>
    <t>Цена за уп</t>
  </si>
  <si>
    <t>Кол-во пачек</t>
  </si>
  <si>
    <t>026</t>
  </si>
  <si>
    <t>025</t>
  </si>
  <si>
    <t>024</t>
  </si>
  <si>
    <t>023</t>
  </si>
  <si>
    <t>022</t>
  </si>
  <si>
    <t>021</t>
  </si>
  <si>
    <t>020</t>
  </si>
  <si>
    <t>017</t>
  </si>
  <si>
    <t>009</t>
  </si>
  <si>
    <t>008</t>
  </si>
  <si>
    <t>007</t>
  </si>
  <si>
    <t>006</t>
  </si>
  <si>
    <t>005</t>
  </si>
  <si>
    <t>004</t>
  </si>
  <si>
    <t>003</t>
  </si>
  <si>
    <t>002</t>
  </si>
  <si>
    <t>001</t>
  </si>
  <si>
    <t>Размер</t>
  </si>
  <si>
    <t>Название</t>
  </si>
  <si>
    <t>Цвет</t>
  </si>
  <si>
    <t>грн</t>
  </si>
  <si>
    <t>Общая сума заказа</t>
  </si>
  <si>
    <t>прайс от 31 08</t>
  </si>
  <si>
    <t>нет в наличии</t>
  </si>
  <si>
    <t>FD-1140R-8</t>
  </si>
  <si>
    <t xml:space="preserve">FD-1140R Двойник № 8   </t>
  </si>
  <si>
    <t>FD-1140R-7</t>
  </si>
  <si>
    <t>FD-1140R Двойник № 7 NEW</t>
  </si>
  <si>
    <t>FD-1140R-6</t>
  </si>
  <si>
    <t>FD-1140R Двойник № 6</t>
  </si>
  <si>
    <t>FD-1140R-4</t>
  </si>
  <si>
    <t>FD-1140R Двойник № 4</t>
  </si>
  <si>
    <t>FD-1140R-2</t>
  </si>
  <si>
    <t>FD-1140R Двойник № 2</t>
  </si>
  <si>
    <t>FD-1140R-1</t>
  </si>
  <si>
    <t>FD-1140R Двойник № 1</t>
  </si>
  <si>
    <t>1/0</t>
  </si>
  <si>
    <t>FD-1140R-1-0</t>
  </si>
  <si>
    <t>FD-1140R Двойник № 1/0</t>
  </si>
  <si>
    <t>2/0</t>
  </si>
  <si>
    <t>FD-1140R-2-0</t>
  </si>
  <si>
    <t>FD-1140R Двойник № 2/0</t>
  </si>
  <si>
    <t>3/0</t>
  </si>
  <si>
    <t>FD-1140R-3-0</t>
  </si>
  <si>
    <t>FD-1140R Двойник № 3/0</t>
  </si>
  <si>
    <t>Крючок двойной FD-1140R</t>
  </si>
  <si>
    <t xml:space="preserve">№8 XL </t>
  </si>
  <si>
    <t>FO-3312R-8</t>
  </si>
  <si>
    <t xml:space="preserve">FO-3312R Офсетник №8 XL </t>
  </si>
  <si>
    <t xml:space="preserve">№6 XL </t>
  </si>
  <si>
    <t>FO-3312R-6</t>
  </si>
  <si>
    <t xml:space="preserve">FO-3312R Офсетник №6 XL </t>
  </si>
  <si>
    <t xml:space="preserve">№4 XL </t>
  </si>
  <si>
    <t>FO-3312R-4</t>
  </si>
  <si>
    <t>FO-3312R Офсетник №4 XL</t>
  </si>
  <si>
    <t xml:space="preserve">№2 XL </t>
  </si>
  <si>
    <t>FO-3312R-2</t>
  </si>
  <si>
    <t>FO-3312R Офсетник №2 XL</t>
  </si>
  <si>
    <t xml:space="preserve">№1 XL </t>
  </si>
  <si>
    <t>FO-3312R-1</t>
  </si>
  <si>
    <t>FO-3312R Офсетник №1 XL</t>
  </si>
  <si>
    <t xml:space="preserve">№1/0 XL </t>
  </si>
  <si>
    <t>FO-3312R-1_0</t>
  </si>
  <si>
    <t>FO-3312R Офсетник №1/0 XL</t>
  </si>
  <si>
    <t xml:space="preserve">№2/0 XL </t>
  </si>
  <si>
    <t>FO-3312R-2_0</t>
  </si>
  <si>
    <t xml:space="preserve">FO-3312R Офсетник №2/0 XL </t>
  </si>
  <si>
    <t xml:space="preserve">№3/0 XL </t>
  </si>
  <si>
    <t>FO-3312R-3_0</t>
  </si>
  <si>
    <t xml:space="preserve">FO-3312R Офсетник №3/0 XL </t>
  </si>
  <si>
    <t>№4/0 XL</t>
  </si>
  <si>
    <t>FO-3312R-4_0</t>
  </si>
  <si>
    <t xml:space="preserve">FO-3312R Офсетник №4/0 XL </t>
  </si>
  <si>
    <t>№5/0 XL</t>
  </si>
  <si>
    <t>FO-3312R-5_0</t>
  </si>
  <si>
    <t>FO-3312R Офсетник №5/0 XL</t>
  </si>
  <si>
    <t>Крючок офсетный FO-3312R</t>
  </si>
  <si>
    <t>FO-3315R-8</t>
  </si>
  <si>
    <t>FO-3315R Офсетник № 8</t>
  </si>
  <si>
    <t>FO-3315R-6</t>
  </si>
  <si>
    <t>FO-3315R Офсетник № 6</t>
  </si>
  <si>
    <t>FO-3315R-4</t>
  </si>
  <si>
    <t>FO-3315R Офсетник № 4</t>
  </si>
  <si>
    <t>FO-3315R-2</t>
  </si>
  <si>
    <t>FO-3315R Офсетник № 2</t>
  </si>
  <si>
    <t>FO-3315R-1</t>
  </si>
  <si>
    <t>FO-3315R Офсетник № 1</t>
  </si>
  <si>
    <t>FO-3315R-1_0</t>
  </si>
  <si>
    <t>FO-3315R Офсетник №1/0</t>
  </si>
  <si>
    <t>FO-3315R-2_0</t>
  </si>
  <si>
    <t>FO-3315R Офсетник №2/0</t>
  </si>
  <si>
    <t>FO-3315R-3_0</t>
  </si>
  <si>
    <t>FO-3315R Офсетник №3/0</t>
  </si>
  <si>
    <t>4/0</t>
  </si>
  <si>
    <t>FO-3315R-4_0</t>
  </si>
  <si>
    <t>FO-3315R Офсетник №4/0</t>
  </si>
  <si>
    <t>5/0</t>
  </si>
  <si>
    <t>FO-3315R-5_0</t>
  </si>
  <si>
    <t xml:space="preserve">FO-3315R Офсетник №5/0 </t>
  </si>
  <si>
    <t>Крючок офсетный FO-3315R</t>
  </si>
  <si>
    <t>S-57R-10</t>
  </si>
  <si>
    <t>S-57R Одинарник №10</t>
  </si>
  <si>
    <t>S-57R-8</t>
  </si>
  <si>
    <t>S-57R Одинарник № 8</t>
  </si>
  <si>
    <t>S-57R-6</t>
  </si>
  <si>
    <t>S-57R Одинарник № 6</t>
  </si>
  <si>
    <t>S-57R-4</t>
  </si>
  <si>
    <t>S-57R Одинарник № 4</t>
  </si>
  <si>
    <t>S-57R-2</t>
  </si>
  <si>
    <t>S-57R Одинарник № 2</t>
  </si>
  <si>
    <t>S-57R-1</t>
  </si>
  <si>
    <t>S-57R Одинарник № 1</t>
  </si>
  <si>
    <t>Крючок одинарный S-57R</t>
  </si>
  <si>
    <t>NEW   КРЮЧКИ ДЛЯ ХИЩНОЙ РЫБЫ КРАСНАЯ СЕРИЯ    NEW</t>
  </si>
  <si>
    <t>FD-1140-8</t>
  </si>
  <si>
    <t xml:space="preserve">FD-1140 Двойник № 8   </t>
  </si>
  <si>
    <t>FD-1140-7</t>
  </si>
  <si>
    <r>
      <t xml:space="preserve">FD-1140 Двойник № 7 </t>
    </r>
    <r>
      <rPr>
        <b/>
        <i/>
        <sz val="14"/>
        <color indexed="10"/>
        <rFont val="Arial"/>
        <family val="2"/>
        <charset val="204"/>
      </rPr>
      <t>NEW</t>
    </r>
  </si>
  <si>
    <t>FD-1140-6</t>
  </si>
  <si>
    <t>FD-1140 Двойник № 6</t>
  </si>
  <si>
    <t>FD-1140-4</t>
  </si>
  <si>
    <t>FD-1140 Двойник № 4</t>
  </si>
  <si>
    <t>FD-1140-2</t>
  </si>
  <si>
    <t>FD-1140 Двойник № 2</t>
  </si>
  <si>
    <t>FD-1140-1</t>
  </si>
  <si>
    <t>FD-1140 Двойник № 1</t>
  </si>
  <si>
    <t>FD-1140-1-0</t>
  </si>
  <si>
    <t>FD-1140 Двойник № 1/0</t>
  </si>
  <si>
    <t>FD-1140-2-0</t>
  </si>
  <si>
    <t>FD-1140 Двойник № 2/0</t>
  </si>
  <si>
    <t>FD-1140-3-0</t>
  </si>
  <si>
    <t>FD-1140 Двойник № 3/0</t>
  </si>
  <si>
    <t>Крючок двойной FD-1140</t>
  </si>
  <si>
    <t>FDL-11103-8</t>
  </si>
  <si>
    <t>FDL-11103 Двойник № 8</t>
  </si>
  <si>
    <t>Товар в дороге</t>
  </si>
  <si>
    <t>FDL-11103-6</t>
  </si>
  <si>
    <t>FDL-11103 Двойник № 6</t>
  </si>
  <si>
    <t>FDL-11103-4</t>
  </si>
  <si>
    <t>FDL-11103 Двойник № 4</t>
  </si>
  <si>
    <t>FDL-11103-2</t>
  </si>
  <si>
    <t>FDL-11103 Двойник № 2</t>
  </si>
  <si>
    <t>FDL-11103-1</t>
  </si>
  <si>
    <t>FDL-11103 Двойник № 1</t>
  </si>
  <si>
    <t>FDL-11103-1_0</t>
  </si>
  <si>
    <t>FDL-11103 Двойник № 1/0</t>
  </si>
  <si>
    <t>FDL-11103-2_0</t>
  </si>
  <si>
    <t>FDL-11103 Двойник № 2/0</t>
  </si>
  <si>
    <t>FDL-11103-3_0</t>
  </si>
  <si>
    <t>FDL-11103 Двойник № 3/0</t>
  </si>
  <si>
    <t>FDL-11103-4_0</t>
  </si>
  <si>
    <t>FD-11103 Двойник № 4/0</t>
  </si>
  <si>
    <r>
      <t xml:space="preserve">Крючок двойной DOUBLE LONG FD-11103 </t>
    </r>
    <r>
      <rPr>
        <b/>
        <sz val="26"/>
        <color indexed="10"/>
        <rFont val="Algerian"/>
        <family val="5"/>
      </rPr>
      <t>NEW</t>
    </r>
  </si>
  <si>
    <t>FO-3324-10</t>
  </si>
  <si>
    <t>FO-3324 Офсетник №10</t>
  </si>
  <si>
    <t>FO-3324-8</t>
  </si>
  <si>
    <t>FO-3324 Офсетник №8</t>
  </si>
  <si>
    <t>FO-3324-6</t>
  </si>
  <si>
    <t>FO-3324 Офсетник №6</t>
  </si>
  <si>
    <t>FO-3324-4</t>
  </si>
  <si>
    <t>FO-3324 Офсетник №4</t>
  </si>
  <si>
    <t>FO-3324-2</t>
  </si>
  <si>
    <t>FO-3324 Офсетник №2</t>
  </si>
  <si>
    <t>FO-3324-1</t>
  </si>
  <si>
    <t xml:space="preserve">FO-3324 Офсетник №1 </t>
  </si>
  <si>
    <r>
      <t xml:space="preserve">Крючок офсетный OFFSET PREMIUM FO-3324 </t>
    </r>
    <r>
      <rPr>
        <b/>
        <sz val="26"/>
        <color indexed="10"/>
        <rFont val="Algerian"/>
        <family val="5"/>
      </rPr>
      <t>NEW</t>
    </r>
  </si>
  <si>
    <t>FO-3312-8</t>
  </si>
  <si>
    <t xml:space="preserve">FO-3312 Офсетник №8 XL </t>
  </si>
  <si>
    <t>FO-3312-6</t>
  </si>
  <si>
    <t xml:space="preserve">FO-3312 Офсетник №6 XL </t>
  </si>
  <si>
    <t>FO-3312-4</t>
  </si>
  <si>
    <t>FO-3312 Офсетник №4 XL</t>
  </si>
  <si>
    <t>FO-3312-2</t>
  </si>
  <si>
    <t>FO-3312 Офсетник №2 XL</t>
  </si>
  <si>
    <t>FO-3312-1</t>
  </si>
  <si>
    <t>FO-3312 Офсетник №1 XL</t>
  </si>
  <si>
    <t>FO-3312-1_0</t>
  </si>
  <si>
    <t>FO-3312 Офсетник №1/0 XL</t>
  </si>
  <si>
    <t>FO-3312-2_0</t>
  </si>
  <si>
    <r>
      <t>FO-3312 Офсетник №2/0 XL</t>
    </r>
    <r>
      <rPr>
        <b/>
        <sz val="12"/>
        <color indexed="10"/>
        <rFont val="Arial"/>
        <family val="2"/>
        <charset val="204"/>
      </rPr>
      <t xml:space="preserve"> </t>
    </r>
  </si>
  <si>
    <t>FO-3312-3_0</t>
  </si>
  <si>
    <r>
      <t>FO-3312 Офсетник №3/0 XL</t>
    </r>
    <r>
      <rPr>
        <b/>
        <sz val="12"/>
        <color indexed="10"/>
        <rFont val="Arial"/>
        <family val="2"/>
        <charset val="204"/>
      </rPr>
      <t xml:space="preserve"> </t>
    </r>
  </si>
  <si>
    <t>FO-3312-4_0</t>
  </si>
  <si>
    <t xml:space="preserve">FO-3312 Офсетник №4/0 XL </t>
  </si>
  <si>
    <t>FO-3312-5_0</t>
  </si>
  <si>
    <t>FO-3312 Офсетник №5/0 XL</t>
  </si>
  <si>
    <t>Крючок офсетный FO-3312</t>
  </si>
  <si>
    <t>FO-3315-8</t>
  </si>
  <si>
    <t>FO-3315 Офсетник № 8</t>
  </si>
  <si>
    <t>FO-3315-6</t>
  </si>
  <si>
    <t>FO-3315 Офсетник № 6</t>
  </si>
  <si>
    <t>FO-3315-4</t>
  </si>
  <si>
    <t>FO-3315 Офсетник № 4</t>
  </si>
  <si>
    <t>FO-3315-2</t>
  </si>
  <si>
    <t>FO-3315 Офсетник № 2</t>
  </si>
  <si>
    <t>FO-3315-1</t>
  </si>
  <si>
    <t>FO-3315 Офсетник № 1</t>
  </si>
  <si>
    <t>FO-3315-1_0</t>
  </si>
  <si>
    <t>FO-3315 Офсетник №1/0</t>
  </si>
  <si>
    <t>FO-3315-2_0</t>
  </si>
  <si>
    <t>FO-3315 Офсетник №2/0</t>
  </si>
  <si>
    <t>FO-3315-3_0</t>
  </si>
  <si>
    <t>FO-3315 Офсетник №3/0</t>
  </si>
  <si>
    <t>FO-3315-4_0</t>
  </si>
  <si>
    <t>FO-3315 Офсетник №4/0</t>
  </si>
  <si>
    <t>FO-3315-5_0</t>
  </si>
  <si>
    <t xml:space="preserve">FO-3315 Офсетник №5/0 </t>
  </si>
  <si>
    <t>Крючок офсетный FO-3315</t>
  </si>
  <si>
    <t>S-57-10</t>
  </si>
  <si>
    <t>S-57 Одинарник №10</t>
  </si>
  <si>
    <t>S-57-8</t>
  </si>
  <si>
    <t>S-57 Одинарник № 8</t>
  </si>
  <si>
    <t>S-57-6</t>
  </si>
  <si>
    <t>S-57 Одинарник № 6</t>
  </si>
  <si>
    <t>S-57-4</t>
  </si>
  <si>
    <t>S-57 Одинарник № 4</t>
  </si>
  <si>
    <t>S-57-2</t>
  </si>
  <si>
    <t>S-57 Одинарник № 2</t>
  </si>
  <si>
    <t>S-57-1</t>
  </si>
  <si>
    <t>S-57 Одинарник № 1</t>
  </si>
  <si>
    <t>Крючок одинарный S-57</t>
  </si>
  <si>
    <t>S-58-5_0</t>
  </si>
  <si>
    <t>S-58 JIG Одинарник №5/0</t>
  </si>
  <si>
    <t>S-58-4_0</t>
  </si>
  <si>
    <t>S-58 JIG Одинарник №4/0</t>
  </si>
  <si>
    <t>S-58-3_0</t>
  </si>
  <si>
    <t>S-58 JIG Одинарник №3/0</t>
  </si>
  <si>
    <t>S-58-2_0</t>
  </si>
  <si>
    <t>S-58 JIG Одинарник №2/0</t>
  </si>
  <si>
    <t>S-58-1_0</t>
  </si>
  <si>
    <t>S-58 JIG Одинарник №1/0</t>
  </si>
  <si>
    <t>Крючок одинарный S-58 JIG</t>
  </si>
  <si>
    <t>S-59-10</t>
  </si>
  <si>
    <t>S-59 SPORT №10</t>
  </si>
  <si>
    <t>S-59-8</t>
  </si>
  <si>
    <t>S-59 SPORT №8</t>
  </si>
  <si>
    <t>S-59-6</t>
  </si>
  <si>
    <t>S-59 SPORT №6</t>
  </si>
  <si>
    <t>S-59-4</t>
  </si>
  <si>
    <t>S-59 SPORT №4</t>
  </si>
  <si>
    <t>S-59-2</t>
  </si>
  <si>
    <t>S-59 SPORT №2</t>
  </si>
  <si>
    <t>Крючок одинарный S-59 SPORT</t>
  </si>
  <si>
    <t>КРЮЧКИ ДЛЯ ХИЩНОЙ РЫБЫ</t>
  </si>
  <si>
    <t>6/0</t>
  </si>
  <si>
    <t>FK-1126-6_0</t>
  </si>
  <si>
    <t>FK-1126 CAT FISH/ СОМ №6/0</t>
  </si>
  <si>
    <t>FK-1126-4_0</t>
  </si>
  <si>
    <t>FK-1126 CAT FISH/ СОМ №4/0</t>
  </si>
  <si>
    <t>FK-1126-2_0</t>
  </si>
  <si>
    <t>FK-1126 CAT FISH/ СОМ №2/0</t>
  </si>
  <si>
    <t>FK-1019-30</t>
  </si>
  <si>
    <t>FK-1019 SPECIALIST №30</t>
  </si>
  <si>
    <t>FK-1019-12</t>
  </si>
  <si>
    <t>FK-1019 SPECIALIST №12</t>
  </si>
  <si>
    <t>FK-1019-11</t>
  </si>
  <si>
    <t>FK-1019 SPECIALIST №11</t>
  </si>
  <si>
    <t>FK-1019-10</t>
  </si>
  <si>
    <t>FK-1019 SPECIALIST №10</t>
  </si>
  <si>
    <t>FK-1019-9</t>
  </si>
  <si>
    <t>FK-1019 SPECIALIST №9</t>
  </si>
  <si>
    <t>FK-1019-8</t>
  </si>
  <si>
    <t>FK-1019 SPECIALIST №8</t>
  </si>
  <si>
    <t>FK-1019-7</t>
  </si>
  <si>
    <t>FK-1019 SPECIALIST №7</t>
  </si>
  <si>
    <t>FK-1019-6</t>
  </si>
  <si>
    <t>FK-1019 SPECIALIST №6</t>
  </si>
  <si>
    <t>FK-9501-12</t>
  </si>
  <si>
    <t>FK-9501 CLASSIK №12</t>
  </si>
  <si>
    <t>FK-9501-10</t>
  </si>
  <si>
    <t>FK-9501 CLASSIK №10</t>
  </si>
  <si>
    <t>FK-9501-8</t>
  </si>
  <si>
    <t>FK-9501 CLASSIK №8</t>
  </si>
  <si>
    <t>FK-9501-6</t>
  </si>
  <si>
    <t>FK-9501 CLASSIK №6</t>
  </si>
  <si>
    <t>FK-9501-4</t>
  </si>
  <si>
    <t>FK-9501 CLASSIK №4</t>
  </si>
  <si>
    <t>FK-9501-2</t>
  </si>
  <si>
    <t>FK-9501 CLASSIK №2</t>
  </si>
  <si>
    <t>FK-9501-1</t>
  </si>
  <si>
    <t>FK-9501 CLASSIK №1</t>
  </si>
  <si>
    <t>FK-1014-14</t>
  </si>
  <si>
    <r>
      <t xml:space="preserve">FK-1014 JOKER №14 </t>
    </r>
    <r>
      <rPr>
        <b/>
        <sz val="12"/>
        <color indexed="10"/>
        <rFont val="Arial"/>
        <family val="2"/>
        <charset val="204"/>
      </rPr>
      <t>NEW</t>
    </r>
  </si>
  <si>
    <t>FK-1014-13</t>
  </si>
  <si>
    <r>
      <t xml:space="preserve">FK-1014 JOKER №13 </t>
    </r>
    <r>
      <rPr>
        <b/>
        <sz val="12"/>
        <color indexed="10"/>
        <rFont val="Arial"/>
        <family val="2"/>
        <charset val="204"/>
      </rPr>
      <t>NEW</t>
    </r>
  </si>
  <si>
    <t>FK-1014-12</t>
  </si>
  <si>
    <r>
      <t xml:space="preserve">FK-1014 JOKER №12 </t>
    </r>
    <r>
      <rPr>
        <b/>
        <sz val="12"/>
        <color indexed="10"/>
        <rFont val="Arial"/>
        <family val="2"/>
        <charset val="204"/>
      </rPr>
      <t>NEW</t>
    </r>
  </si>
  <si>
    <t>FK-1014-11</t>
  </si>
  <si>
    <r>
      <t xml:space="preserve">FK-1014 JOKER №11 </t>
    </r>
    <r>
      <rPr>
        <b/>
        <sz val="12"/>
        <color indexed="10"/>
        <rFont val="Arial"/>
        <family val="2"/>
        <charset val="204"/>
      </rPr>
      <t>NEW</t>
    </r>
  </si>
  <si>
    <t>FK-1014-10</t>
  </si>
  <si>
    <t>FK-1014 JOKER №10</t>
  </si>
  <si>
    <t>FK-1014-9</t>
  </si>
  <si>
    <t>FK-1014 JOKER №9</t>
  </si>
  <si>
    <t>FK-1014-8</t>
  </si>
  <si>
    <t xml:space="preserve">FK-1014 JOKER №8 </t>
  </si>
  <si>
    <t>FK-1014-7</t>
  </si>
  <si>
    <t>FK-1014 JOKER №7</t>
  </si>
  <si>
    <t>FK-1014-6</t>
  </si>
  <si>
    <t>FK-1014 JOKER №6</t>
  </si>
  <si>
    <t>FK-1014-5</t>
  </si>
  <si>
    <t>FK-1014 JOKER №5</t>
  </si>
  <si>
    <t>FK-1014-4</t>
  </si>
  <si>
    <t>FK-1014 JOKER №4</t>
  </si>
  <si>
    <t>FK-9115-3_0</t>
  </si>
  <si>
    <r>
      <t xml:space="preserve">FK-9115 GOBY №3/0 </t>
    </r>
    <r>
      <rPr>
        <b/>
        <sz val="12"/>
        <color indexed="10"/>
        <rFont val="Arial"/>
        <family val="2"/>
        <charset val="204"/>
      </rPr>
      <t>NEW</t>
    </r>
  </si>
  <si>
    <t>FK-9115-2_0</t>
  </si>
  <si>
    <r>
      <t xml:space="preserve">FK-9115 GOBY №2/0 </t>
    </r>
    <r>
      <rPr>
        <b/>
        <sz val="12"/>
        <color indexed="10"/>
        <rFont val="Arial"/>
        <family val="2"/>
        <charset val="204"/>
      </rPr>
      <t>NEW</t>
    </r>
  </si>
  <si>
    <t>FK-9115-1_0</t>
  </si>
  <si>
    <t xml:space="preserve">FK-9115 GOBY №1/0 </t>
  </si>
  <si>
    <t>FK-9115-12</t>
  </si>
  <si>
    <r>
      <t xml:space="preserve">FK-9115 GOBY №12 </t>
    </r>
    <r>
      <rPr>
        <b/>
        <sz val="12"/>
        <color indexed="10"/>
        <rFont val="Arial"/>
        <family val="2"/>
        <charset val="204"/>
      </rPr>
      <t>NEW</t>
    </r>
  </si>
  <si>
    <t>FK-9115-10</t>
  </si>
  <si>
    <r>
      <t xml:space="preserve">FK-9115 GOBY №10 </t>
    </r>
    <r>
      <rPr>
        <b/>
        <sz val="12"/>
        <color indexed="10"/>
        <rFont val="Arial"/>
        <family val="2"/>
        <charset val="204"/>
      </rPr>
      <t>NEW</t>
    </r>
  </si>
  <si>
    <t>FK-9115-8</t>
  </si>
  <si>
    <t xml:space="preserve">FK-9115 GOBY №8  </t>
  </si>
  <si>
    <t>FK-9115-6</t>
  </si>
  <si>
    <t>FK-9115 GOBY №6</t>
  </si>
  <si>
    <t>FK-9115-4</t>
  </si>
  <si>
    <t>FK-9115 GOBY №4</t>
  </si>
  <si>
    <t>FK-9115-2</t>
  </si>
  <si>
    <t>FK-9115 GOBY №2</t>
  </si>
  <si>
    <t>FK-9115-1</t>
  </si>
  <si>
    <t>FK-9115 GOBY №1</t>
  </si>
  <si>
    <t>FK-9200BL-14</t>
  </si>
  <si>
    <t>FK-9200 СПОРТ № 14</t>
  </si>
  <si>
    <t>FK-9200BL-12</t>
  </si>
  <si>
    <t>FK-9200 СПОРТ № 12</t>
  </si>
  <si>
    <t>FK-9200BL-10</t>
  </si>
  <si>
    <t>FK-9200 СПОРТ № 10</t>
  </si>
  <si>
    <t>FK-9200BL-8</t>
  </si>
  <si>
    <t>FK-9200 СПОРТ № 8</t>
  </si>
  <si>
    <t>FK-9200BL-6</t>
  </si>
  <si>
    <t>FK-9200 СПОРТ № 6</t>
  </si>
  <si>
    <t>FK-9200BL-4</t>
  </si>
  <si>
    <t>FK-9200 СПОРТ № 4</t>
  </si>
  <si>
    <t>ВНИМАНИЕ НОВИНКА !!!</t>
  </si>
  <si>
    <t>FK-11014-12</t>
  </si>
  <si>
    <t>FK-11014 ЧЕРВЬ №12</t>
  </si>
  <si>
    <t>FK-11014-10</t>
  </si>
  <si>
    <t>FK-11014 ЧЕРВЬ №10</t>
  </si>
  <si>
    <t>FK-11014-8</t>
  </si>
  <si>
    <t>FK-11014 ЧЕРВЬ №8</t>
  </si>
  <si>
    <t>FK-11014-7</t>
  </si>
  <si>
    <t>FK-11014 ЧЕРВЬ №7</t>
  </si>
  <si>
    <t>FK-11014-6</t>
  </si>
  <si>
    <t>FK-11014 ЧЕРВЬ №6</t>
  </si>
  <si>
    <t>FK-11014-5</t>
  </si>
  <si>
    <t>FK-11014 ЧЕРВЬ №5</t>
  </si>
  <si>
    <t>FK-11014-4</t>
  </si>
  <si>
    <t>FK-11014 ЧЕРВЬ №4</t>
  </si>
  <si>
    <t>FF-31-14</t>
  </si>
  <si>
    <t xml:space="preserve">FF-31 WORM № 14 </t>
  </si>
  <si>
    <t>FF-31-12</t>
  </si>
  <si>
    <t xml:space="preserve">FF-31 WORM № 12 </t>
  </si>
  <si>
    <t>FF-31-10</t>
  </si>
  <si>
    <t xml:space="preserve">FF-31 WORM № 10 </t>
  </si>
  <si>
    <t>FX-31-8</t>
  </si>
  <si>
    <t xml:space="preserve">FX-31 WORM № 8 </t>
  </si>
  <si>
    <t>FX-31-6</t>
  </si>
  <si>
    <t xml:space="preserve">FX-31 WORM № 6 </t>
  </si>
  <si>
    <t>FX-31-4</t>
  </si>
  <si>
    <t xml:space="preserve">FX-31 WORM № 4 </t>
  </si>
  <si>
    <t>FX-31-2</t>
  </si>
  <si>
    <t xml:space="preserve">FX-31 WORM № 2 </t>
  </si>
  <si>
    <t>FK-10071-11</t>
  </si>
  <si>
    <r>
      <t xml:space="preserve">FK-10071 ISEAMA №11 </t>
    </r>
    <r>
      <rPr>
        <b/>
        <sz val="12"/>
        <color indexed="10"/>
        <rFont val="Arial"/>
        <family val="2"/>
        <charset val="204"/>
      </rPr>
      <t>NEW</t>
    </r>
  </si>
  <si>
    <t>FK-10071-10</t>
  </si>
  <si>
    <t>FK-10071 ISEAMA №10</t>
  </si>
  <si>
    <t>FK-10071-9</t>
  </si>
  <si>
    <t>FK-10071 ISEAMA № 9</t>
  </si>
  <si>
    <t>FK-10071-8</t>
  </si>
  <si>
    <t>FK-10071 ISEAMA № 8</t>
  </si>
  <si>
    <t>FK-10071-7</t>
  </si>
  <si>
    <t>FK-10071 ISEAMA № 7</t>
  </si>
  <si>
    <t>FK-10071-6</t>
  </si>
  <si>
    <t>FK-10071 ISEAMA № 6</t>
  </si>
  <si>
    <t>FK-10071-5</t>
  </si>
  <si>
    <t>FK-10071 ISEAMA № 5</t>
  </si>
  <si>
    <t>FK-10071-4</t>
  </si>
  <si>
    <t>FK-10071 ISEAMA № 4</t>
  </si>
  <si>
    <t>FK-1127-11</t>
  </si>
  <si>
    <r>
      <t xml:space="preserve">FK-1127 SUPER №11 </t>
    </r>
    <r>
      <rPr>
        <b/>
        <sz val="12"/>
        <color indexed="10"/>
        <rFont val="Arial"/>
        <family val="2"/>
        <charset val="204"/>
      </rPr>
      <t>NEW</t>
    </r>
  </si>
  <si>
    <t>FK-1127-10</t>
  </si>
  <si>
    <t>FK-1127 SUPER №10</t>
  </si>
  <si>
    <t>FK-1127-9</t>
  </si>
  <si>
    <t>FK-1127 SUPER № 9</t>
  </si>
  <si>
    <t>FK-1127-8</t>
  </si>
  <si>
    <t>FK-1127 SUPER № 8</t>
  </si>
  <si>
    <t>FK-1127-7</t>
  </si>
  <si>
    <t>FK-1127 SUPER № 7</t>
  </si>
  <si>
    <t>FK-1127-6</t>
  </si>
  <si>
    <t>FK-1127 SUPER № 6</t>
  </si>
  <si>
    <t>FK-1127-5</t>
  </si>
  <si>
    <t>FK-1127 SUPER № 5</t>
  </si>
  <si>
    <t>FK-1127-4</t>
  </si>
  <si>
    <t>FK-1127 SUPER № 4</t>
  </si>
  <si>
    <t>FK-1092G-9</t>
  </si>
  <si>
    <t>FK-1092G AJI-FEEDER GOLD № 9</t>
  </si>
  <si>
    <t>FK-1092G-8</t>
  </si>
  <si>
    <t>FK-1092G AJI-FEEDER GOLD № 8</t>
  </si>
  <si>
    <t>FK-1092G-7</t>
  </si>
  <si>
    <t>FK-1092G AJI-FEEDER GOLD № 7</t>
  </si>
  <si>
    <t>FK-1092G-6</t>
  </si>
  <si>
    <t>FK-1092G AJI-FEEDER GOLD № 6</t>
  </si>
  <si>
    <t>FK-1092G-5</t>
  </si>
  <si>
    <t>FK-1092G AJI-FEEDER GOLD № 5</t>
  </si>
  <si>
    <t>FK-1092G-4</t>
  </si>
  <si>
    <t>FK-1092G AJI-FEEDER GOLD № 4</t>
  </si>
  <si>
    <t>FK-1092-11</t>
  </si>
  <si>
    <r>
      <t xml:space="preserve">FK-1092 AJI-FEEDER № 11 </t>
    </r>
    <r>
      <rPr>
        <b/>
        <sz val="12"/>
        <color indexed="10"/>
        <rFont val="Arial"/>
        <family val="2"/>
        <charset val="204"/>
      </rPr>
      <t>NEW</t>
    </r>
  </si>
  <si>
    <t>FK-1092-10</t>
  </si>
  <si>
    <t>FK-1092 AJI-FEEDER № 10</t>
  </si>
  <si>
    <t>FK-1092-9</t>
  </si>
  <si>
    <t>FK-1092 AJI-FEEDER № 9</t>
  </si>
  <si>
    <t>FK-1092-8</t>
  </si>
  <si>
    <t>FK-1092 AJI-FEEDER № 8</t>
  </si>
  <si>
    <t>FK-1092-7</t>
  </si>
  <si>
    <t>FK-1092 AJI-FEEDER № 7</t>
  </si>
  <si>
    <t>FK-1092-6</t>
  </si>
  <si>
    <t>FK-1092 AJI-FEEDER № 6</t>
  </si>
  <si>
    <t>FK-1092-5</t>
  </si>
  <si>
    <t>FK-1092 AJI-FEEDER № 5</t>
  </si>
  <si>
    <t>FK-1092-4</t>
  </si>
  <si>
    <t>FK-1092 AJI-FEEDER № 4</t>
  </si>
  <si>
    <t>FK-1093-13</t>
  </si>
  <si>
    <r>
      <t xml:space="preserve">FK-1093 AJI № 13 </t>
    </r>
    <r>
      <rPr>
        <b/>
        <sz val="12"/>
        <color indexed="10"/>
        <rFont val="Arial"/>
        <family val="2"/>
        <charset val="204"/>
      </rPr>
      <t>NEW</t>
    </r>
  </si>
  <si>
    <t>FK-1093-12</t>
  </si>
  <si>
    <r>
      <t xml:space="preserve">FK-1093 AJI № 12 </t>
    </r>
    <r>
      <rPr>
        <b/>
        <sz val="12"/>
        <color indexed="10"/>
        <rFont val="Arial"/>
        <family val="2"/>
        <charset val="204"/>
      </rPr>
      <t>NEW</t>
    </r>
  </si>
  <si>
    <t>FK-1093-11</t>
  </si>
  <si>
    <r>
      <t xml:space="preserve">FK-1093 AJI № 11 </t>
    </r>
    <r>
      <rPr>
        <b/>
        <sz val="12"/>
        <color indexed="10"/>
        <rFont val="Arial"/>
        <family val="2"/>
        <charset val="204"/>
      </rPr>
      <t>NEW</t>
    </r>
  </si>
  <si>
    <t>FK-1093-10</t>
  </si>
  <si>
    <t>FK-1093 AJI № 10</t>
  </si>
  <si>
    <t>FK-1093-9</t>
  </si>
  <si>
    <t>FK-1093 AJI № 9</t>
  </si>
  <si>
    <t>FK-1093-8</t>
  </si>
  <si>
    <t>FK-1093 AJI № 8</t>
  </si>
  <si>
    <t>FK-1093-7</t>
  </si>
  <si>
    <t>FK-1093 AJI № 7</t>
  </si>
  <si>
    <t>FK-1093-6</t>
  </si>
  <si>
    <t>FK-1093 AJI № 6</t>
  </si>
  <si>
    <t>FK-1093-5</t>
  </si>
  <si>
    <t>FK-1093 AJI № 5</t>
  </si>
  <si>
    <t>FK-1093-4</t>
  </si>
  <si>
    <t>FK-1093 AJI № 4</t>
  </si>
  <si>
    <t>FK-1074BL-12</t>
  </si>
  <si>
    <t>FK-1074 ХИТРЫЙ № 12</t>
  </si>
  <si>
    <t>FK-1074BL-11</t>
  </si>
  <si>
    <t>FK-1074 ХИТРЫЙ № 11</t>
  </si>
  <si>
    <t>FK-1074BL-10</t>
  </si>
  <si>
    <t>FK-1074 ХИТРЫЙ № 10</t>
  </si>
  <si>
    <t>FK-1074BL-9</t>
  </si>
  <si>
    <t>FK-1074 ХИТРЫЙ № 9</t>
  </si>
  <si>
    <t>FK-1074BL-8</t>
  </si>
  <si>
    <t>FK-1074 ХИТРЫЙ № 8</t>
  </si>
  <si>
    <t>FK-1074BL-7</t>
  </si>
  <si>
    <t>FK-1074 ХИТРЫЙ № 7</t>
  </si>
  <si>
    <t>FK-1074BL-6</t>
  </si>
  <si>
    <t>FK-1074 ХИТРЫЙ № 6</t>
  </si>
  <si>
    <t>FK-1074BL-5</t>
  </si>
  <si>
    <t>FK-1074 ХИТРЫЙ № 5</t>
  </si>
  <si>
    <t>FK-1074BL-4</t>
  </si>
  <si>
    <t>FK-1074 ХИТРЫЙ № 4</t>
  </si>
  <si>
    <t>FK-1074BL-3</t>
  </si>
  <si>
    <t>FK-1074 ХИТРЫЙ № 3</t>
  </si>
  <si>
    <t>FF-22G-11</t>
  </si>
  <si>
    <t>FF-22G FEEDER GOLD № 11</t>
  </si>
  <si>
    <t>FF-22G-10</t>
  </si>
  <si>
    <t>FF-22G FEEDER GOLD № 10</t>
  </si>
  <si>
    <t>FF-22G-9</t>
  </si>
  <si>
    <t>FF-22G FEEDER GOLD № 9</t>
  </si>
  <si>
    <t>FF-22G-8</t>
  </si>
  <si>
    <t>FF-22G FEEDER GOLD № 8</t>
  </si>
  <si>
    <t>FF-22G-7</t>
  </si>
  <si>
    <t>FF-22G FEEDER GOLD № 7</t>
  </si>
  <si>
    <t>FF-22G-6</t>
  </si>
  <si>
    <t>FF-22G FEEDER GOLD № 6</t>
  </si>
  <si>
    <t>FF-22G-5</t>
  </si>
  <si>
    <t>FF-22G FEEDER GOLD № 5</t>
  </si>
  <si>
    <t>FF-22-15</t>
  </si>
  <si>
    <r>
      <t xml:space="preserve">FF-22 FEEDER № 15 </t>
    </r>
    <r>
      <rPr>
        <b/>
        <sz val="12"/>
        <color indexed="10"/>
        <rFont val="Arial"/>
        <family val="2"/>
        <charset val="204"/>
      </rPr>
      <t>NEW</t>
    </r>
  </si>
  <si>
    <t>FF-22-14</t>
  </si>
  <si>
    <r>
      <t xml:space="preserve">FF-22 FEEDER № 14 </t>
    </r>
    <r>
      <rPr>
        <b/>
        <sz val="12"/>
        <color indexed="10"/>
        <rFont val="Arial"/>
        <family val="2"/>
        <charset val="204"/>
      </rPr>
      <t>NEW</t>
    </r>
  </si>
  <si>
    <t>FF-22-13</t>
  </si>
  <si>
    <r>
      <t xml:space="preserve">FF-22 FEEDER № 13 </t>
    </r>
    <r>
      <rPr>
        <b/>
        <sz val="12"/>
        <color indexed="10"/>
        <rFont val="Arial"/>
        <family val="2"/>
        <charset val="204"/>
      </rPr>
      <t>NEW</t>
    </r>
  </si>
  <si>
    <t>FF-22-12</t>
  </si>
  <si>
    <r>
      <t xml:space="preserve">FF-22 FEEDER № 12 </t>
    </r>
    <r>
      <rPr>
        <b/>
        <sz val="12"/>
        <color indexed="10"/>
        <rFont val="Arial"/>
        <family val="2"/>
        <charset val="204"/>
      </rPr>
      <t>NEW</t>
    </r>
  </si>
  <si>
    <t>FF-22-11</t>
  </si>
  <si>
    <t>FF-22 FEEDER № 11</t>
  </si>
  <si>
    <t>FF-22-10</t>
  </si>
  <si>
    <t>FF-22 FEEDER № 10</t>
  </si>
  <si>
    <t>FF-22-9</t>
  </si>
  <si>
    <t>FF-22 FEEDER № 9</t>
  </si>
  <si>
    <t>FF-22-8</t>
  </si>
  <si>
    <t>FF-22 FEEDER № 8</t>
  </si>
  <si>
    <t>FF-22-7</t>
  </si>
  <si>
    <t>FF-22 FEEDER № 7</t>
  </si>
  <si>
    <t>FF-22-6</t>
  </si>
  <si>
    <t>FF-22 FEEDER № 6</t>
  </si>
  <si>
    <t>FF-22-5</t>
  </si>
  <si>
    <t>FF-22 FEEDER № 5</t>
  </si>
  <si>
    <t>FK-1078-11</t>
  </si>
  <si>
    <r>
      <t>FK-1078 FART №11</t>
    </r>
    <r>
      <rPr>
        <b/>
        <sz val="12"/>
        <color indexed="10"/>
        <rFont val="Arial"/>
        <family val="2"/>
        <charset val="204"/>
      </rPr>
      <t xml:space="preserve"> NEW</t>
    </r>
  </si>
  <si>
    <t>FK-1078-10</t>
  </si>
  <si>
    <t>FK-1078 FART №10</t>
  </si>
  <si>
    <t>FK-1078-9</t>
  </si>
  <si>
    <t>FK-1078 FART № 9</t>
  </si>
  <si>
    <t>FK-1078-8</t>
  </si>
  <si>
    <t>FK-1078 FART № 8</t>
  </si>
  <si>
    <t>FK-1078-7</t>
  </si>
  <si>
    <t>FK-1078 FART № 7</t>
  </si>
  <si>
    <t>FK-1078-6</t>
  </si>
  <si>
    <t>FK-1078 FART № 6</t>
  </si>
  <si>
    <t>FK-1078-5</t>
  </si>
  <si>
    <t>FK-1078 FART № 5</t>
  </si>
  <si>
    <t>FK-1078-4</t>
  </si>
  <si>
    <t>FK-1078 FART № 4</t>
  </si>
  <si>
    <t>FK-10006R-8</t>
  </si>
  <si>
    <t>FK-10006R SODE RED №8</t>
  </si>
  <si>
    <t>FK-10006R-7</t>
  </si>
  <si>
    <t>FK-10006R SODE RED № 7</t>
  </si>
  <si>
    <t>FK-10006R-6</t>
  </si>
  <si>
    <t>FK-10006R SODE RED № 6</t>
  </si>
  <si>
    <t>FK-10006R-5</t>
  </si>
  <si>
    <t>FK-10006R SODE RED № 5</t>
  </si>
  <si>
    <t>FK-10006R-4</t>
  </si>
  <si>
    <t>FK-10006R SODE RED № 4</t>
  </si>
  <si>
    <t>FK-10006R-3</t>
  </si>
  <si>
    <t>FK-10006R SODE RED № 3</t>
  </si>
  <si>
    <t>FK-10006R-2</t>
  </si>
  <si>
    <t>FK-10006R SODE RED № 2</t>
  </si>
  <si>
    <t>FK-10006R-1</t>
  </si>
  <si>
    <t>FK-10006R SODE RED № 1</t>
  </si>
  <si>
    <t>FK-10006-11</t>
  </si>
  <si>
    <r>
      <t xml:space="preserve">FK-10006 SODE №11 </t>
    </r>
    <r>
      <rPr>
        <b/>
        <sz val="12"/>
        <color indexed="10"/>
        <rFont val="Arial"/>
        <family val="2"/>
        <charset val="204"/>
      </rPr>
      <t>NEW</t>
    </r>
  </si>
  <si>
    <t>FK-10006-10</t>
  </si>
  <si>
    <t>FK-10006 SODE №10</t>
  </si>
  <si>
    <t>FK-10006-9</t>
  </si>
  <si>
    <t>FK-10006 SODE № 9</t>
  </si>
  <si>
    <t>FK-10006-8</t>
  </si>
  <si>
    <t>FK-10006 SODE № 8</t>
  </si>
  <si>
    <t>FK-10006-7</t>
  </si>
  <si>
    <t>FK-10006 SODE № 7</t>
  </si>
  <si>
    <t>FK-10006-6</t>
  </si>
  <si>
    <t>FK-10006 SODE № 6</t>
  </si>
  <si>
    <t>FK-10006-5</t>
  </si>
  <si>
    <t>FK-10006 SODE № 5</t>
  </si>
  <si>
    <t>FK-10006-4</t>
  </si>
  <si>
    <t>FK-10006 SODE № 4</t>
  </si>
  <si>
    <t>FK-10006-2</t>
  </si>
  <si>
    <r>
      <t xml:space="preserve">FK-10006 SODE № 2 </t>
    </r>
    <r>
      <rPr>
        <b/>
        <sz val="12"/>
        <color indexed="10"/>
        <rFont val="Arial"/>
        <family val="2"/>
        <charset val="204"/>
      </rPr>
      <t>NEW</t>
    </r>
  </si>
  <si>
    <t>FK-9005-14</t>
  </si>
  <si>
    <t>FK-9005 UNEVERSAL №14</t>
  </si>
  <si>
    <t>FK-9005-12</t>
  </si>
  <si>
    <t>FK-9005 UNEVERSAL №12</t>
  </si>
  <si>
    <t>FK-9005-10</t>
  </si>
  <si>
    <t>FK-9005 UNEVERSAL №10</t>
  </si>
  <si>
    <t>FK-9005-8</t>
  </si>
  <si>
    <t>FK-9005 UNEVERSAL №8</t>
  </si>
  <si>
    <t>FK-9005-6</t>
  </si>
  <si>
    <t>FK-9005 UNEVERSAL №6</t>
  </si>
  <si>
    <t>FK-9005-4</t>
  </si>
  <si>
    <t>FK-9005 UNEVERSAL №4</t>
  </si>
  <si>
    <t>FK-9005-2</t>
  </si>
  <si>
    <t>FK-9005 UNEVERSAL №2</t>
  </si>
  <si>
    <t>FK-10091-7</t>
  </si>
  <si>
    <t>FK-10091 УДАЧА №7</t>
  </si>
  <si>
    <t>FK-10091-6</t>
  </si>
  <si>
    <t>FK-10091 УДАЧА №6</t>
  </si>
  <si>
    <t>FK-10091-5</t>
  </si>
  <si>
    <t>FK-10091 УДАЧА №5</t>
  </si>
  <si>
    <t>FK-10091-4</t>
  </si>
  <si>
    <t>FK-10091 УДАЧА №4</t>
  </si>
  <si>
    <t>FK-10091-3</t>
  </si>
  <si>
    <t>FK-10091 УДАЧА №3</t>
  </si>
  <si>
    <t>FK-10091-2</t>
  </si>
  <si>
    <t>FK-10091 УДАЧА №2</t>
  </si>
  <si>
    <t>FK-10091-1</t>
  </si>
  <si>
    <t>FK-10091 УДАЧА №1</t>
  </si>
  <si>
    <t>FK-1010-14</t>
  </si>
  <si>
    <t>FK-1010 CHIKA №14</t>
  </si>
  <si>
    <t>FK-1010-12</t>
  </si>
  <si>
    <t>FK-1010 CHIKA №12</t>
  </si>
  <si>
    <t>FK-1010-10</t>
  </si>
  <si>
    <t>FK-1010 CHIKA №10</t>
  </si>
  <si>
    <t>FK-1010-8</t>
  </si>
  <si>
    <t>FK-1010 CHIKA №8</t>
  </si>
  <si>
    <t>FK-1010-6</t>
  </si>
  <si>
    <t>FK-1010 CHIKA №6</t>
  </si>
  <si>
    <t>FK-1118-14</t>
  </si>
  <si>
    <t>FK-1118 GARDON/ ПЛОТВА №14</t>
  </si>
  <si>
    <t>FK-1118-12</t>
  </si>
  <si>
    <t>FK-1118 GARDON/ ПЛОТВА №12</t>
  </si>
  <si>
    <t>FK-1118-10</t>
  </si>
  <si>
    <t>FK-1118 GARDON/ ПЛОТВА №10</t>
  </si>
  <si>
    <t>FK-1118-8</t>
  </si>
  <si>
    <t>FK-1118 GARDON/ ПЛОТВА №8</t>
  </si>
  <si>
    <t>FK-1118-6</t>
  </si>
  <si>
    <t>FK-1118 GARDON/ ПЛОТВА №6</t>
  </si>
  <si>
    <t>FK-1118-4</t>
  </si>
  <si>
    <t>FK-1118 GARDON/ ПЛОТВА №4</t>
  </si>
  <si>
    <t>FK-1118-2</t>
  </si>
  <si>
    <t>FK-1118 GARDON/ ПЛОТВА №2</t>
  </si>
  <si>
    <t>FK-1011-14</t>
  </si>
  <si>
    <r>
      <t xml:space="preserve">FK-1011 CARP №14 </t>
    </r>
    <r>
      <rPr>
        <b/>
        <sz val="12"/>
        <color indexed="10"/>
        <rFont val="Arial"/>
        <family val="2"/>
        <charset val="204"/>
      </rPr>
      <t>NEW</t>
    </r>
  </si>
  <si>
    <t>FK-1011-13</t>
  </si>
  <si>
    <r>
      <t xml:space="preserve">FK-1011 CARP №13 </t>
    </r>
    <r>
      <rPr>
        <b/>
        <sz val="12"/>
        <color indexed="10"/>
        <rFont val="Arial"/>
        <family val="2"/>
        <charset val="204"/>
      </rPr>
      <t>NEW</t>
    </r>
  </si>
  <si>
    <t>FK-1011-12</t>
  </si>
  <si>
    <r>
      <t xml:space="preserve">FK-1011 CARP №12 </t>
    </r>
    <r>
      <rPr>
        <b/>
        <sz val="12"/>
        <color indexed="10"/>
        <rFont val="Arial"/>
        <family val="2"/>
        <charset val="204"/>
      </rPr>
      <t>NEW</t>
    </r>
  </si>
  <si>
    <t>FK-1011-11</t>
  </si>
  <si>
    <r>
      <t xml:space="preserve">FK-1011 CARP №11 </t>
    </r>
    <r>
      <rPr>
        <b/>
        <sz val="12"/>
        <color indexed="10"/>
        <rFont val="Arial"/>
        <family val="2"/>
        <charset val="204"/>
      </rPr>
      <t>NEW</t>
    </r>
  </si>
  <si>
    <t>FK-1011-10</t>
  </si>
  <si>
    <t>FK-1011 CARP №10</t>
  </si>
  <si>
    <t>FK-1011-9</t>
  </si>
  <si>
    <t>FK-1011 CARP №9</t>
  </si>
  <si>
    <t>FK-1011-8</t>
  </si>
  <si>
    <t>FK-1011 CARP №8</t>
  </si>
  <si>
    <t>FK-1011-7</t>
  </si>
  <si>
    <t>FK-1011 CARP №7</t>
  </si>
  <si>
    <t>FK-1011-6</t>
  </si>
  <si>
    <t>FK-1011 CARP №6</t>
  </si>
  <si>
    <t>FK-1011-5</t>
  </si>
  <si>
    <t>FK-1011 CARP №5</t>
  </si>
  <si>
    <t>FK-1011-4</t>
  </si>
  <si>
    <t>FK-1011 CARP №4</t>
  </si>
  <si>
    <t>FK-1026-11</t>
  </si>
  <si>
    <t>FK-1026 CARP PROFI  №11</t>
  </si>
  <si>
    <t>FK-1026-10</t>
  </si>
  <si>
    <t>FK-1026 CARP PROFI  №10</t>
  </si>
  <si>
    <t>FK-1026-9</t>
  </si>
  <si>
    <t>FK-1026 CARP PROFI  №9</t>
  </si>
  <si>
    <t>FK-1026-8</t>
  </si>
  <si>
    <t>FK-1026 CARP PROFI  №8</t>
  </si>
  <si>
    <t>FK-1026-7</t>
  </si>
  <si>
    <t>FK-1026 CARP PROFI  №7</t>
  </si>
  <si>
    <t>FK-1026-6</t>
  </si>
  <si>
    <t>FK-1026 CARP PROFI  №6</t>
  </si>
  <si>
    <t>FK-1026-5</t>
  </si>
  <si>
    <t>FK-1026 CARP PROFI  №5</t>
  </si>
  <si>
    <t>FK-1026-4</t>
  </si>
  <si>
    <t>FK-1026 CARP PROFI  №4</t>
  </si>
  <si>
    <t>FK-1026-3</t>
  </si>
  <si>
    <t>FK-1026 CARP PROFI  №3</t>
  </si>
  <si>
    <t>FK-1026-2</t>
  </si>
  <si>
    <t>FK-1026 CARP PROFI  №2</t>
  </si>
  <si>
    <t>FK-1026-1</t>
  </si>
  <si>
    <t>FK-1026 CARP PROFI  №1</t>
  </si>
  <si>
    <t>FK-1008-11</t>
  </si>
  <si>
    <r>
      <t xml:space="preserve"> FK-1008 KARAS №11 </t>
    </r>
    <r>
      <rPr>
        <b/>
        <sz val="12"/>
        <color indexed="10"/>
        <rFont val="Arial"/>
        <family val="2"/>
        <charset val="204"/>
      </rPr>
      <t>NEW</t>
    </r>
  </si>
  <si>
    <t>FK-1008-10</t>
  </si>
  <si>
    <t xml:space="preserve"> FK-1008 KARAS №10</t>
  </si>
  <si>
    <t>FK-1008-9</t>
  </si>
  <si>
    <t xml:space="preserve"> FK-1008 KARAS №9</t>
  </si>
  <si>
    <t>FK-1008-8</t>
  </si>
  <si>
    <t xml:space="preserve"> FK-1008 KARAS №8</t>
  </si>
  <si>
    <t>FK-1008-7</t>
  </si>
  <si>
    <t xml:space="preserve"> FK-1008 KARAS №7</t>
  </si>
  <si>
    <t>FK-1008-6</t>
  </si>
  <si>
    <t xml:space="preserve"> FK-1008 KARAS №6</t>
  </si>
  <si>
    <t>FK-1008-5</t>
  </si>
  <si>
    <t xml:space="preserve"> FK-1008 KARAS №5 </t>
  </si>
  <si>
    <t>FK-1008-4</t>
  </si>
  <si>
    <t xml:space="preserve"> FK-1008 KARAS №4</t>
  </si>
  <si>
    <t>FK-1003-11</t>
  </si>
  <si>
    <t>FK-1003 KILLER KARAS №11</t>
  </si>
  <si>
    <t>FK-1003-10</t>
  </si>
  <si>
    <t>FK-1003 KILLER KARAS №10</t>
  </si>
  <si>
    <t>FK-1003-9</t>
  </si>
  <si>
    <t>FK-1003 KILLER KARAS №9</t>
  </si>
  <si>
    <t>FK-1003-8</t>
  </si>
  <si>
    <t>FK-1003 KILLER KARAS №8</t>
  </si>
  <si>
    <t>FK-1003-7</t>
  </si>
  <si>
    <t>FK-1003 KILLER KARAS №7</t>
  </si>
  <si>
    <t>FK-1003-6</t>
  </si>
  <si>
    <t>FK-1003 KILLER KARAS №6</t>
  </si>
  <si>
    <t>FK-1003-5</t>
  </si>
  <si>
    <t>FK-1003 KILLER KARAS №5</t>
  </si>
  <si>
    <t>FK-1003-4</t>
  </si>
  <si>
    <t>FK-1003 KILLER KARAS №4</t>
  </si>
  <si>
    <t>КРЮЧКИ ДЛЯ МИРНОЙ РЫБЫ</t>
  </si>
  <si>
    <t>Рекомендованная цена РОЗНИЦА</t>
  </si>
  <si>
    <t>Кол-во упаковок</t>
  </si>
  <si>
    <t>Цена грн</t>
  </si>
  <si>
    <t>В уп-ке</t>
  </si>
  <si>
    <t>Артикул</t>
  </si>
  <si>
    <t>Наимеование</t>
  </si>
  <si>
    <t>Сумма, грн</t>
  </si>
  <si>
    <t>Общая сумма заказа</t>
  </si>
  <si>
    <t>ВНИМАНИЕ!!! КРЮЧКИ ОТПУСКАЮТСЯ В КОЛИЧЕСТВЕ КРАТНОМ 10 уп  КАЖДОЙ ПОЗИЦИИ</t>
  </si>
  <si>
    <t>!!! ВНИМАНИЕ НОВИНКИ  !!!</t>
  </si>
  <si>
    <t>Всего грн</t>
  </si>
  <si>
    <t>№10</t>
  </si>
  <si>
    <t>Вертлюг двойной FANATIK  / 10</t>
  </si>
  <si>
    <t>1024-10</t>
  </si>
  <si>
    <t>№9</t>
  </si>
  <si>
    <t>Вертлюг двойной FANATIK  / 9</t>
  </si>
  <si>
    <t>1024-9</t>
  </si>
  <si>
    <t>№8</t>
  </si>
  <si>
    <t>Вертлюг двойной FANATIK  / 8</t>
  </si>
  <si>
    <t>1024-8</t>
  </si>
  <si>
    <t>№7</t>
  </si>
  <si>
    <t>Вертлюг двойной FANATIK  / 7</t>
  </si>
  <si>
    <t>1024-7</t>
  </si>
  <si>
    <t>№6</t>
  </si>
  <si>
    <t>Вертлюг двойной FANATIK  / 6</t>
  </si>
  <si>
    <t>1024-6</t>
  </si>
  <si>
    <t>№5</t>
  </si>
  <si>
    <t>Вертлюг двойной FANATIK  / 5</t>
  </si>
  <si>
    <t>1024-5</t>
  </si>
  <si>
    <t>Вертлюг двойной FANATIK</t>
  </si>
  <si>
    <t>L</t>
  </si>
  <si>
    <t>Застежка безузловая FANATIK / L</t>
  </si>
  <si>
    <t>1022-L</t>
  </si>
  <si>
    <t>M</t>
  </si>
  <si>
    <t>Застежка безузловая FANATIK / M</t>
  </si>
  <si>
    <t>1022-M</t>
  </si>
  <si>
    <t>S</t>
  </si>
  <si>
    <t>Застежка безузловая FANATIK / S</t>
  </si>
  <si>
    <t>1022-S</t>
  </si>
  <si>
    <t>Застежка безузловая FANATIK</t>
  </si>
  <si>
    <t>№12</t>
  </si>
  <si>
    <t>Вертлюг тройной поворотный FANATIK 12*14</t>
  </si>
  <si>
    <t>1010-12_14</t>
  </si>
  <si>
    <t xml:space="preserve">Вертлюг тройной повортный FANATIK </t>
  </si>
  <si>
    <t>Вертлюг тройной FANATIK №10, тест 10кg</t>
  </si>
  <si>
    <t>1011-12</t>
  </si>
  <si>
    <t>№2</t>
  </si>
  <si>
    <t>Застежка американка FANATIK№2, тест 11кg</t>
  </si>
  <si>
    <t>1019-2</t>
  </si>
  <si>
    <t>№1</t>
  </si>
  <si>
    <t>Застежка американка FANATIK№1, тест 09 kg</t>
  </si>
  <si>
    <t>1019-1</t>
  </si>
  <si>
    <t>№000</t>
  </si>
  <si>
    <t>Застежка американка FANATIK №000, тест 02 kg</t>
  </si>
  <si>
    <t>1019-000</t>
  </si>
  <si>
    <t>№00</t>
  </si>
  <si>
    <t>Застежка американка FANATIK№00, тест 04 kg</t>
  </si>
  <si>
    <t>1019-00</t>
  </si>
  <si>
    <t>№0</t>
  </si>
  <si>
    <t>Застежка американка FANATIK №0, тест 06 kg</t>
  </si>
  <si>
    <t>1019-0</t>
  </si>
  <si>
    <t xml:space="preserve">Застежка американка FANATIK </t>
  </si>
  <si>
    <t>Застежка американка с вертлюгом FANATIK  №10, тест 08кg</t>
  </si>
  <si>
    <t>1013-10</t>
  </si>
  <si>
    <t>Застежка американка с вертлюгом FANATIK  №9, тест 08кg</t>
  </si>
  <si>
    <t>1013-9</t>
  </si>
  <si>
    <t>Застежка американка с вертлюгом FANATIK №8, тест 09кg</t>
  </si>
  <si>
    <t>1013-8</t>
  </si>
  <si>
    <t>Застежка американка с вертлюгом FANATIK  №7, тест 09кg</t>
  </si>
  <si>
    <t>1013-7</t>
  </si>
  <si>
    <t>Застежка американка с вертлюгом FANATIK №6, тест 09кg</t>
  </si>
  <si>
    <t>1013-6</t>
  </si>
  <si>
    <t>Застежка американка с вертлюгом FANATIK  №5, тест 11кg</t>
  </si>
  <si>
    <t>1013-5</t>
  </si>
  <si>
    <t>№4</t>
  </si>
  <si>
    <t>Застежка американка с вертлюгом FANATIK  №4, тест 11kg</t>
  </si>
  <si>
    <t>1013-4</t>
  </si>
  <si>
    <t>№3</t>
  </si>
  <si>
    <t>Застежка американка с вертлюгом FANATIK  №3, тест 18кg</t>
  </si>
  <si>
    <t>1013-3</t>
  </si>
  <si>
    <t>Застежка американка с вертлюгом FANATIK №2, тест 18кг.</t>
  </si>
  <si>
    <t>1013-2</t>
  </si>
  <si>
    <t>Застежка американка с вертлюгом FANATIK</t>
  </si>
  <si>
    <t>ВЕРТЛЮГ FANATIK  №10, тест 14кg</t>
  </si>
  <si>
    <t>1001-10</t>
  </si>
  <si>
    <t>ВЕРТЛЮГ FANATIK №9, тест 16кg</t>
  </si>
  <si>
    <t>1001-9</t>
  </si>
  <si>
    <t>ВЕРТЛЮГ FANATIK  №8, тест 19кg</t>
  </si>
  <si>
    <t>1001-8</t>
  </si>
  <si>
    <t>ВЕРТЛЮГ FANATIK  №7, тест 22кg</t>
  </si>
  <si>
    <t>1001-7</t>
  </si>
  <si>
    <t>ВЕРТЛЮГ FANATIK   №6, тест 30кg</t>
  </si>
  <si>
    <t>1001-6</t>
  </si>
  <si>
    <t>ВЕРТЛЮГ FANATIK №5, тест 32кg</t>
  </si>
  <si>
    <t>1001-5</t>
  </si>
  <si>
    <t>ВЕРТЛЮГ FANATIK №4, тест 35кg</t>
  </si>
  <si>
    <t>1001-4</t>
  </si>
  <si>
    <t>ВЕРТЛЮГ FANATIK   №3, тест 40кg</t>
  </si>
  <si>
    <t>1001-3</t>
  </si>
  <si>
    <t>ВЕРТЛЮГ FANATIK №2, тест 43кg</t>
  </si>
  <si>
    <t>1001-2</t>
  </si>
  <si>
    <t>ВЕРТЛЮГ FANATIK №1, тест 47kg</t>
  </si>
  <si>
    <t>1001-1</t>
  </si>
  <si>
    <t>ВЕРТЛЮГ FANATIK</t>
  </si>
  <si>
    <t>Рекомендуемая цена РОЗНИЦА</t>
  </si>
  <si>
    <t>Цена оптавая</t>
  </si>
  <si>
    <t>Кол-во товара</t>
  </si>
  <si>
    <t>штук в упаковке</t>
  </si>
  <si>
    <t>Наименование</t>
  </si>
  <si>
    <r>
      <rPr>
        <b/>
        <i/>
        <u/>
        <sz val="14"/>
        <color indexed="10"/>
        <rFont val="Arial Black"/>
        <family val="2"/>
        <charset val="204"/>
      </rPr>
      <t>ВНИМАНИЕ!!!</t>
    </r>
    <r>
      <rPr>
        <b/>
        <sz val="14"/>
        <color indexed="10"/>
        <rFont val="Arial Black"/>
        <family val="2"/>
        <charset val="204"/>
      </rPr>
      <t xml:space="preserve"> </t>
    </r>
    <r>
      <rPr>
        <b/>
        <sz val="14"/>
        <color indexed="60"/>
        <rFont val="Times New Roman"/>
        <family val="1"/>
        <charset val="204"/>
      </rPr>
      <t>ФУРНИТУРА ОТПУСКАЕТСЯ В УПАКОВКАХ  В КОЛЛИЧЕСТВЕ КРАТНОМ 10 уп  КАЖДОЙ ПОЗИЦИИ</t>
    </r>
  </si>
  <si>
    <t>Всего ФУРНИТУРА грн</t>
  </si>
  <si>
    <t>Фурнитура FANATIK</t>
  </si>
  <si>
    <t>Всего:</t>
  </si>
  <si>
    <t>Light</t>
  </si>
  <si>
    <t>Gold</t>
  </si>
  <si>
    <t>Общее кол-во:</t>
  </si>
  <si>
    <t>Гр.</t>
  </si>
  <si>
    <t>s</t>
  </si>
  <si>
    <t xml:space="preserve"> </t>
  </si>
  <si>
    <t>ae</t>
  </si>
  <si>
    <t>h</t>
  </si>
  <si>
    <t>Окуневые</t>
  </si>
  <si>
    <t>im</t>
  </si>
  <si>
    <t>ecm</t>
  </si>
  <si>
    <t>dxm</t>
  </si>
  <si>
    <t>Малые окуневые</t>
  </si>
  <si>
    <t>IEx</t>
  </si>
  <si>
    <t>BB</t>
  </si>
  <si>
    <t>BA</t>
  </si>
  <si>
    <t>AA</t>
  </si>
  <si>
    <t>AE</t>
  </si>
  <si>
    <t>I</t>
  </si>
  <si>
    <t>Большие щучьи</t>
  </si>
  <si>
    <t>H</t>
  </si>
  <si>
    <t>G</t>
  </si>
  <si>
    <t>F</t>
  </si>
  <si>
    <t>Ассиметр.</t>
  </si>
  <si>
    <t>EI</t>
  </si>
  <si>
    <t>E</t>
  </si>
  <si>
    <t>Судачьи</t>
  </si>
  <si>
    <t>Dx</t>
  </si>
  <si>
    <t>C</t>
  </si>
  <si>
    <t>B</t>
  </si>
  <si>
    <t>A</t>
  </si>
  <si>
    <t>универсальные</t>
  </si>
  <si>
    <t>Большие</t>
  </si>
  <si>
    <t>c</t>
  </si>
  <si>
    <t>b</t>
  </si>
  <si>
    <t>a</t>
  </si>
  <si>
    <t>Малые</t>
  </si>
  <si>
    <t>Ni</t>
  </si>
  <si>
    <t>Cu</t>
  </si>
  <si>
    <t xml:space="preserve">S </t>
  </si>
  <si>
    <t>Всего</t>
  </si>
  <si>
    <t>ТИП</t>
  </si>
  <si>
    <t>Блесна серии "GOLD"</t>
  </si>
  <si>
    <t>Ni - Черный никель</t>
  </si>
  <si>
    <t>Cu - Медь</t>
  </si>
  <si>
    <t>G - пассивированная латунь</t>
  </si>
  <si>
    <t>Бланк заказа блесны MASTER-SP</t>
  </si>
  <si>
    <t>S - Серебро</t>
  </si>
  <si>
    <t>нет</t>
  </si>
  <si>
    <t>4,5-8,5</t>
  </si>
  <si>
    <r>
      <t>BR</t>
    </r>
    <r>
      <rPr>
        <sz val="11"/>
        <color indexed="8"/>
        <rFont val="Times New Roman"/>
        <family val="1"/>
        <charset val="204"/>
      </rPr>
      <t xml:space="preserve"> 3350 №-18</t>
    </r>
  </si>
  <si>
    <t>Рессорного типа [Балансирный]</t>
  </si>
  <si>
    <t>Кивок лавсановый</t>
  </si>
  <si>
    <t>21-28</t>
  </si>
  <si>
    <r>
      <t>BR</t>
    </r>
    <r>
      <rPr>
        <sz val="11"/>
        <color indexed="8"/>
        <rFont val="Times New Roman"/>
        <family val="1"/>
        <charset val="204"/>
      </rPr>
      <t xml:space="preserve"> 160490 №-17</t>
    </r>
  </si>
  <si>
    <t>14-21</t>
  </si>
  <si>
    <r>
      <t>BR</t>
    </r>
    <r>
      <rPr>
        <sz val="11"/>
        <color indexed="8"/>
        <rFont val="Times New Roman"/>
        <family val="1"/>
        <charset val="204"/>
      </rPr>
      <t xml:space="preserve"> 160390 №-16</t>
    </r>
  </si>
  <si>
    <t>9-14</t>
  </si>
  <si>
    <r>
      <t>BR</t>
    </r>
    <r>
      <rPr>
        <sz val="11"/>
        <color indexed="8"/>
        <rFont val="Times New Roman"/>
        <family val="1"/>
        <charset val="204"/>
      </rPr>
      <t xml:space="preserve"> 160460 №-15</t>
    </r>
  </si>
  <si>
    <t>4-9</t>
  </si>
  <si>
    <r>
      <t>BR</t>
    </r>
    <r>
      <rPr>
        <sz val="11"/>
        <color indexed="8"/>
        <rFont val="Times New Roman"/>
        <family val="1"/>
        <charset val="204"/>
      </rPr>
      <t xml:space="preserve"> 160460 №-14</t>
    </r>
  </si>
  <si>
    <t>22-35</t>
  </si>
  <si>
    <r>
      <t>BR</t>
    </r>
    <r>
      <rPr>
        <sz val="11"/>
        <color indexed="8"/>
        <rFont val="Times New Roman"/>
        <family val="1"/>
        <charset val="204"/>
      </rPr>
      <t xml:space="preserve"> 150490 №-13</t>
    </r>
  </si>
  <si>
    <t>16-23</t>
  </si>
  <si>
    <r>
      <t>BR</t>
    </r>
    <r>
      <rPr>
        <sz val="11"/>
        <color indexed="8"/>
        <rFont val="Times New Roman"/>
        <family val="1"/>
        <charset val="204"/>
      </rPr>
      <t xml:space="preserve"> 150390 №-12</t>
    </r>
  </si>
  <si>
    <t>10-16</t>
  </si>
  <si>
    <r>
      <t>BR</t>
    </r>
    <r>
      <rPr>
        <sz val="11"/>
        <color indexed="8"/>
        <rFont val="Times New Roman"/>
        <family val="1"/>
        <charset val="204"/>
      </rPr>
      <t xml:space="preserve"> 150290 №-11</t>
    </r>
  </si>
  <si>
    <t>5-10</t>
  </si>
  <si>
    <r>
      <t>BR</t>
    </r>
    <r>
      <rPr>
        <sz val="11"/>
        <color indexed="8"/>
        <rFont val="Times New Roman"/>
        <family val="1"/>
        <charset val="204"/>
      </rPr>
      <t xml:space="preserve"> 150460 №-10</t>
    </r>
  </si>
  <si>
    <t>18-32</t>
  </si>
  <si>
    <r>
      <t>BR</t>
    </r>
    <r>
      <rPr>
        <sz val="11"/>
        <color indexed="8"/>
        <rFont val="Times New Roman"/>
        <family val="1"/>
        <charset val="204"/>
      </rPr>
      <t xml:space="preserve"> 130390 №-9</t>
    </r>
  </si>
  <si>
    <t>9-17</t>
  </si>
  <si>
    <r>
      <t>BR</t>
    </r>
    <r>
      <rPr>
        <sz val="11"/>
        <color indexed="8"/>
        <rFont val="Times New Roman"/>
        <family val="1"/>
        <charset val="204"/>
      </rPr>
      <t xml:space="preserve"> 130460 №-8</t>
    </r>
  </si>
  <si>
    <r>
      <t>BR</t>
    </r>
    <r>
      <rPr>
        <sz val="11"/>
        <color indexed="8"/>
        <rFont val="Times New Roman"/>
        <family val="1"/>
        <charset val="204"/>
      </rPr>
      <t xml:space="preserve"> 130550 №-7</t>
    </r>
  </si>
  <si>
    <r>
      <t>BR</t>
    </r>
    <r>
      <rPr>
        <sz val="11"/>
        <color indexed="8"/>
        <rFont val="Times New Roman"/>
        <family val="1"/>
        <charset val="204"/>
      </rPr>
      <t xml:space="preserve"> 100360 №-6</t>
    </r>
  </si>
  <si>
    <r>
      <t>BR</t>
    </r>
    <r>
      <rPr>
        <sz val="11"/>
        <color indexed="8"/>
        <rFont val="Times New Roman"/>
        <family val="1"/>
        <charset val="204"/>
      </rPr>
      <t xml:space="preserve"> 100360 №-5</t>
    </r>
  </si>
  <si>
    <r>
      <t>BR</t>
    </r>
    <r>
      <rPr>
        <sz val="11"/>
        <color indexed="8"/>
        <rFont val="Times New Roman"/>
        <family val="1"/>
        <charset val="204"/>
      </rPr>
      <t xml:space="preserve"> 100250 №-4</t>
    </r>
  </si>
  <si>
    <r>
      <t>BR</t>
    </r>
    <r>
      <rPr>
        <sz val="11"/>
        <color indexed="8"/>
        <rFont val="Times New Roman"/>
        <family val="1"/>
        <charset val="204"/>
      </rPr>
      <t xml:space="preserve"> 80350 №-3</t>
    </r>
  </si>
  <si>
    <r>
      <t>BR</t>
    </r>
    <r>
      <rPr>
        <sz val="11"/>
        <color indexed="8"/>
        <rFont val="Times New Roman"/>
        <family val="1"/>
        <charset val="204"/>
      </rPr>
      <t xml:space="preserve"> 80250 №-2</t>
    </r>
  </si>
  <si>
    <t>5-9</t>
  </si>
  <si>
    <r>
      <t>BR</t>
    </r>
    <r>
      <rPr>
        <sz val="11"/>
        <color indexed="8"/>
        <rFont val="Times New Roman"/>
        <family val="1"/>
        <charset val="204"/>
      </rPr>
      <t xml:space="preserve"> 80240 №-1</t>
    </r>
  </si>
  <si>
    <t>0,8-1,2</t>
  </si>
  <si>
    <t>350/350</t>
  </si>
  <si>
    <r>
      <t>P</t>
    </r>
    <r>
      <rPr>
        <sz val="12"/>
        <color indexed="8"/>
        <rFont val="Times New Roman"/>
        <family val="1"/>
        <charset val="204"/>
      </rPr>
      <t>160350-350</t>
    </r>
  </si>
  <si>
    <t>Профи</t>
  </si>
  <si>
    <t>0,4-0,6</t>
  </si>
  <si>
    <t>250/350</t>
  </si>
  <si>
    <r>
      <t>P</t>
    </r>
    <r>
      <rPr>
        <sz val="12"/>
        <color indexed="8"/>
        <rFont val="Times New Roman"/>
        <family val="1"/>
        <charset val="204"/>
      </rPr>
      <t>160250-350</t>
    </r>
  </si>
  <si>
    <t>0,2-0,5</t>
  </si>
  <si>
    <t>250/250</t>
  </si>
  <si>
    <r>
      <t>P</t>
    </r>
    <r>
      <rPr>
        <sz val="12"/>
        <color indexed="8"/>
        <rFont val="Times New Roman"/>
        <family val="1"/>
        <charset val="204"/>
      </rPr>
      <t>160250-250</t>
    </r>
  </si>
  <si>
    <t>0,3-0,5</t>
  </si>
  <si>
    <t>190/350</t>
  </si>
  <si>
    <r>
      <t>P</t>
    </r>
    <r>
      <rPr>
        <sz val="12"/>
        <color indexed="8"/>
        <rFont val="Times New Roman"/>
        <family val="1"/>
        <charset val="204"/>
      </rPr>
      <t>160190-350</t>
    </r>
  </si>
  <si>
    <t>0,2-0,4</t>
  </si>
  <si>
    <t>190/250</t>
  </si>
  <si>
    <r>
      <t>P</t>
    </r>
    <r>
      <rPr>
        <sz val="12"/>
        <color indexed="8"/>
        <rFont val="Times New Roman"/>
        <family val="1"/>
        <charset val="204"/>
      </rPr>
      <t>160190-250</t>
    </r>
  </si>
  <si>
    <t>0,6-0,9</t>
  </si>
  <si>
    <r>
      <t>PUL</t>
    </r>
    <r>
      <rPr>
        <sz val="12"/>
        <color indexed="8"/>
        <rFont val="Times New Roman"/>
        <family val="1"/>
        <charset val="204"/>
      </rPr>
      <t>130350</t>
    </r>
  </si>
  <si>
    <t>Поворотный Ультра</t>
  </si>
  <si>
    <r>
      <t>PUL</t>
    </r>
    <r>
      <rPr>
        <sz val="12"/>
        <color indexed="8"/>
        <rFont val="Times New Roman"/>
        <family val="1"/>
        <charset val="204"/>
      </rPr>
      <t>130250</t>
    </r>
  </si>
  <si>
    <t>0,2-0,35</t>
  </si>
  <si>
    <r>
      <t>PUL</t>
    </r>
    <r>
      <rPr>
        <sz val="12"/>
        <color indexed="8"/>
        <rFont val="Times New Roman"/>
        <family val="1"/>
        <charset val="204"/>
      </rPr>
      <t>130190</t>
    </r>
  </si>
  <si>
    <t>0,1-0,25</t>
  </si>
  <si>
    <r>
      <t>PUL</t>
    </r>
    <r>
      <rPr>
        <sz val="12"/>
        <color indexed="8"/>
        <rFont val="Times New Roman"/>
        <family val="1"/>
        <charset val="204"/>
      </rPr>
      <t>130175</t>
    </r>
  </si>
  <si>
    <t>0,9-1,4</t>
  </si>
  <si>
    <r>
      <t>PUL</t>
    </r>
    <r>
      <rPr>
        <sz val="12"/>
        <color indexed="8"/>
        <rFont val="Times New Roman"/>
        <family val="1"/>
        <charset val="204"/>
      </rPr>
      <t>100350</t>
    </r>
  </si>
  <si>
    <t>0,5-0,8</t>
  </si>
  <si>
    <r>
      <t>PUL</t>
    </r>
    <r>
      <rPr>
        <sz val="12"/>
        <color indexed="8"/>
        <rFont val="Times New Roman"/>
        <family val="1"/>
        <charset val="204"/>
      </rPr>
      <t>100250</t>
    </r>
  </si>
  <si>
    <t>0,25-0,45</t>
  </si>
  <si>
    <r>
      <t>PUL</t>
    </r>
    <r>
      <rPr>
        <sz val="12"/>
        <color indexed="8"/>
        <rFont val="Times New Roman"/>
        <family val="1"/>
        <charset val="204"/>
      </rPr>
      <t>100190</t>
    </r>
  </si>
  <si>
    <r>
      <t>PUL</t>
    </r>
    <r>
      <rPr>
        <sz val="12"/>
        <color indexed="8"/>
        <rFont val="Times New Roman"/>
        <family val="1"/>
        <charset val="204"/>
      </rPr>
      <t>100175</t>
    </r>
  </si>
  <si>
    <r>
      <t>PS</t>
    </r>
    <r>
      <rPr>
        <sz val="12"/>
        <color indexed="8"/>
        <rFont val="Times New Roman"/>
        <family val="1"/>
        <charset val="204"/>
      </rPr>
      <t>180350</t>
    </r>
  </si>
  <si>
    <t>Поворотный Спорт</t>
  </si>
  <si>
    <t>0,05-0,2</t>
  </si>
  <si>
    <r>
      <t>PS</t>
    </r>
    <r>
      <rPr>
        <sz val="12"/>
        <color indexed="8"/>
        <rFont val="Times New Roman"/>
        <family val="1"/>
        <charset val="204"/>
      </rPr>
      <t>180250</t>
    </r>
  </si>
  <si>
    <t>1,1-1,6</t>
  </si>
  <si>
    <r>
      <t>PS</t>
    </r>
    <r>
      <rPr>
        <sz val="12"/>
        <color indexed="8"/>
        <rFont val="Times New Roman"/>
        <family val="1"/>
        <charset val="204"/>
      </rPr>
      <t>130350</t>
    </r>
  </si>
  <si>
    <r>
      <t>PS</t>
    </r>
    <r>
      <rPr>
        <sz val="12"/>
        <color indexed="8"/>
        <rFont val="Times New Roman"/>
        <family val="1"/>
        <charset val="204"/>
      </rPr>
      <t>130250</t>
    </r>
  </si>
  <si>
    <r>
      <t>PS</t>
    </r>
    <r>
      <rPr>
        <sz val="12"/>
        <color indexed="8"/>
        <rFont val="Times New Roman"/>
        <family val="1"/>
        <charset val="204"/>
      </rPr>
      <t>130190</t>
    </r>
  </si>
  <si>
    <r>
      <t>PS</t>
    </r>
    <r>
      <rPr>
        <sz val="12"/>
        <color indexed="8"/>
        <rFont val="Times New Roman"/>
        <family val="1"/>
        <charset val="204"/>
      </rPr>
      <t>13017</t>
    </r>
    <r>
      <rPr>
        <b/>
        <sz val="12"/>
        <color indexed="8"/>
        <rFont val="Times New Roman"/>
        <family val="1"/>
        <charset val="204"/>
      </rPr>
      <t>5</t>
    </r>
  </si>
  <si>
    <r>
      <t>PS</t>
    </r>
    <r>
      <rPr>
        <sz val="12"/>
        <color indexed="8"/>
        <rFont val="Times New Roman"/>
        <family val="1"/>
        <charset val="204"/>
      </rPr>
      <t>100350</t>
    </r>
  </si>
  <si>
    <r>
      <t>PS</t>
    </r>
    <r>
      <rPr>
        <sz val="12"/>
        <color indexed="8"/>
        <rFont val="Times New Roman"/>
        <family val="1"/>
        <charset val="204"/>
      </rPr>
      <t>100250</t>
    </r>
  </si>
  <si>
    <t>0,3-0,45</t>
  </si>
  <si>
    <r>
      <t>PS</t>
    </r>
    <r>
      <rPr>
        <sz val="12"/>
        <color indexed="8"/>
        <rFont val="Times New Roman"/>
        <family val="1"/>
        <charset val="204"/>
      </rPr>
      <t>100190</t>
    </r>
  </si>
  <si>
    <r>
      <t>PS</t>
    </r>
    <r>
      <rPr>
        <sz val="12"/>
        <color indexed="8"/>
        <rFont val="Times New Roman"/>
        <family val="1"/>
        <charset val="204"/>
      </rPr>
      <t>100175</t>
    </r>
  </si>
  <si>
    <r>
      <rPr>
        <b/>
        <sz val="12"/>
        <color indexed="8"/>
        <rFont val="Times New Roman"/>
        <family val="1"/>
        <charset val="204"/>
      </rPr>
      <t>PК</t>
    </r>
    <r>
      <rPr>
        <sz val="12"/>
        <color indexed="8"/>
        <rFont val="Times New Roman"/>
        <family val="1"/>
        <charset val="204"/>
      </rPr>
      <t>180350</t>
    </r>
  </si>
  <si>
    <t>Поворотный Классик</t>
  </si>
  <si>
    <r>
      <rPr>
        <b/>
        <sz val="12"/>
        <color indexed="8"/>
        <rFont val="Times New Roman"/>
        <family val="1"/>
        <charset val="204"/>
      </rPr>
      <t>PК</t>
    </r>
    <r>
      <rPr>
        <sz val="12"/>
        <color indexed="8"/>
        <rFont val="Times New Roman"/>
        <family val="1"/>
        <charset val="204"/>
      </rPr>
      <t>180250</t>
    </r>
  </si>
  <si>
    <t>0,7-1,1</t>
  </si>
  <si>
    <r>
      <rPr>
        <b/>
        <sz val="12"/>
        <color indexed="8"/>
        <rFont val="Times New Roman"/>
        <family val="1"/>
        <charset val="204"/>
      </rPr>
      <t>PК</t>
    </r>
    <r>
      <rPr>
        <sz val="12"/>
        <color indexed="8"/>
        <rFont val="Times New Roman"/>
        <family val="1"/>
        <charset val="204"/>
      </rPr>
      <t>130350</t>
    </r>
  </si>
  <si>
    <t>0,4-0,7</t>
  </si>
  <si>
    <r>
      <rPr>
        <b/>
        <sz val="12"/>
        <color indexed="8"/>
        <rFont val="Times New Roman"/>
        <family val="1"/>
        <charset val="204"/>
      </rPr>
      <t>PК</t>
    </r>
    <r>
      <rPr>
        <sz val="12"/>
        <color indexed="8"/>
        <rFont val="Times New Roman"/>
        <family val="1"/>
        <charset val="204"/>
      </rPr>
      <t>130250</t>
    </r>
  </si>
  <si>
    <r>
      <rPr>
        <b/>
        <sz val="12"/>
        <color indexed="8"/>
        <rFont val="Times New Roman"/>
        <family val="1"/>
        <charset val="204"/>
      </rPr>
      <t>PК</t>
    </r>
    <r>
      <rPr>
        <sz val="12"/>
        <color indexed="8"/>
        <rFont val="Times New Roman"/>
        <family val="1"/>
        <charset val="204"/>
      </rPr>
      <t>130190</t>
    </r>
  </si>
  <si>
    <t>Поворотный классик</t>
  </si>
  <si>
    <t>0,1-0,3</t>
  </si>
  <si>
    <r>
      <rPr>
        <b/>
        <sz val="12"/>
        <color indexed="8"/>
        <rFont val="Times New Roman"/>
        <family val="1"/>
        <charset val="204"/>
      </rPr>
      <t>PК</t>
    </r>
    <r>
      <rPr>
        <sz val="12"/>
        <color indexed="8"/>
        <rFont val="Times New Roman"/>
        <family val="1"/>
        <charset val="204"/>
      </rPr>
      <t>130175</t>
    </r>
  </si>
  <si>
    <t>1-1,7</t>
  </si>
  <si>
    <r>
      <rPr>
        <b/>
        <sz val="12"/>
        <color indexed="8"/>
        <rFont val="Times New Roman"/>
        <family val="1"/>
        <charset val="204"/>
      </rPr>
      <t>PК</t>
    </r>
    <r>
      <rPr>
        <sz val="12"/>
        <color indexed="8"/>
        <rFont val="Times New Roman"/>
        <family val="1"/>
        <charset val="204"/>
      </rPr>
      <t>100350</t>
    </r>
  </si>
  <si>
    <r>
      <rPr>
        <b/>
        <sz val="12"/>
        <color indexed="8"/>
        <rFont val="Times New Roman"/>
        <family val="1"/>
        <charset val="204"/>
      </rPr>
      <t>PК</t>
    </r>
    <r>
      <rPr>
        <sz val="12"/>
        <color indexed="8"/>
        <rFont val="Times New Roman"/>
        <family val="1"/>
        <charset val="204"/>
      </rPr>
      <t>100250</t>
    </r>
  </si>
  <si>
    <t>0,3-0,6</t>
  </si>
  <si>
    <r>
      <rPr>
        <b/>
        <sz val="12"/>
        <color indexed="8"/>
        <rFont val="Times New Roman"/>
        <family val="1"/>
        <charset val="204"/>
      </rPr>
      <t>PК</t>
    </r>
    <r>
      <rPr>
        <sz val="12"/>
        <color indexed="8"/>
        <rFont val="Times New Roman"/>
        <family val="1"/>
        <charset val="204"/>
      </rPr>
      <t>100190</t>
    </r>
  </si>
  <si>
    <r>
      <t>PК</t>
    </r>
    <r>
      <rPr>
        <sz val="12"/>
        <color indexed="8"/>
        <rFont val="Times New Roman"/>
        <family val="1"/>
        <charset val="204"/>
      </rPr>
      <t>100175</t>
    </r>
  </si>
  <si>
    <t>0,5-0,7</t>
  </si>
  <si>
    <r>
      <t>SL</t>
    </r>
    <r>
      <rPr>
        <sz val="12"/>
        <color indexed="8"/>
        <rFont val="Times New Roman"/>
        <family val="1"/>
        <charset val="204"/>
      </rPr>
      <t>160350</t>
    </r>
  </si>
  <si>
    <t>Спорт люкс</t>
  </si>
  <si>
    <t>0,05-0,3</t>
  </si>
  <si>
    <r>
      <t>SL</t>
    </r>
    <r>
      <rPr>
        <sz val="12"/>
        <color indexed="8"/>
        <rFont val="Times New Roman"/>
        <family val="1"/>
        <charset val="204"/>
      </rPr>
      <t>160250</t>
    </r>
  </si>
  <si>
    <t>0,7-1,2</t>
  </si>
  <si>
    <r>
      <t>SL</t>
    </r>
    <r>
      <rPr>
        <sz val="12"/>
        <color indexed="8"/>
        <rFont val="Times New Roman"/>
        <family val="1"/>
        <charset val="204"/>
      </rPr>
      <t>130350</t>
    </r>
  </si>
  <si>
    <r>
      <t>SL</t>
    </r>
    <r>
      <rPr>
        <sz val="12"/>
        <color indexed="8"/>
        <rFont val="Times New Roman"/>
        <family val="1"/>
        <charset val="204"/>
      </rPr>
      <t>130250</t>
    </r>
  </si>
  <si>
    <r>
      <t>SL</t>
    </r>
    <r>
      <rPr>
        <sz val="12"/>
        <color indexed="8"/>
        <rFont val="Times New Roman"/>
        <family val="1"/>
        <charset val="204"/>
      </rPr>
      <t>130190</t>
    </r>
  </si>
  <si>
    <r>
      <t>SL</t>
    </r>
    <r>
      <rPr>
        <sz val="12"/>
        <color indexed="8"/>
        <rFont val="Times New Roman"/>
        <family val="1"/>
        <charset val="204"/>
      </rPr>
      <t>130175</t>
    </r>
  </si>
  <si>
    <t>1,25-1,8</t>
  </si>
  <si>
    <r>
      <t>SL</t>
    </r>
    <r>
      <rPr>
        <sz val="12"/>
        <color indexed="8"/>
        <rFont val="Times New Roman"/>
        <family val="1"/>
        <charset val="204"/>
      </rPr>
      <t>100350</t>
    </r>
  </si>
  <si>
    <r>
      <t>SL</t>
    </r>
    <r>
      <rPr>
        <sz val="12"/>
        <color indexed="8"/>
        <rFont val="Times New Roman"/>
        <family val="1"/>
        <charset val="204"/>
      </rPr>
      <t>100250</t>
    </r>
  </si>
  <si>
    <r>
      <t>SL</t>
    </r>
    <r>
      <rPr>
        <sz val="12"/>
        <color indexed="8"/>
        <rFont val="Times New Roman"/>
        <family val="1"/>
        <charset val="204"/>
      </rPr>
      <t>100190</t>
    </r>
  </si>
  <si>
    <t>0,15-0,3</t>
  </si>
  <si>
    <r>
      <t>SL</t>
    </r>
    <r>
      <rPr>
        <sz val="12"/>
        <color indexed="8"/>
        <rFont val="Times New Roman"/>
        <family val="1"/>
        <charset val="204"/>
      </rPr>
      <t>100175</t>
    </r>
  </si>
  <si>
    <r>
      <t>UL</t>
    </r>
    <r>
      <rPr>
        <sz val="12"/>
        <color indexed="8"/>
        <rFont val="Times New Roman"/>
        <family val="1"/>
        <charset val="204"/>
      </rPr>
      <t>130350</t>
    </r>
  </si>
  <si>
    <t>Ультра</t>
  </si>
  <si>
    <r>
      <t>UL</t>
    </r>
    <r>
      <rPr>
        <sz val="12"/>
        <color indexed="8"/>
        <rFont val="Times New Roman"/>
        <family val="1"/>
        <charset val="204"/>
      </rPr>
      <t>130250</t>
    </r>
  </si>
  <si>
    <r>
      <t>UL</t>
    </r>
    <r>
      <rPr>
        <sz val="12"/>
        <color indexed="8"/>
        <rFont val="Times New Roman"/>
        <family val="1"/>
        <charset val="204"/>
      </rPr>
      <t>130190</t>
    </r>
  </si>
  <si>
    <r>
      <t>UL</t>
    </r>
    <r>
      <rPr>
        <sz val="12"/>
        <color indexed="8"/>
        <rFont val="Times New Roman"/>
        <family val="1"/>
        <charset val="204"/>
      </rPr>
      <t>130175</t>
    </r>
  </si>
  <si>
    <t>0,05-0,15</t>
  </si>
  <si>
    <r>
      <t>UL</t>
    </r>
    <r>
      <rPr>
        <sz val="12"/>
        <color indexed="8"/>
        <rFont val="Times New Roman"/>
        <family val="1"/>
        <charset val="204"/>
      </rPr>
      <t>130125</t>
    </r>
  </si>
  <si>
    <r>
      <t>UL</t>
    </r>
    <r>
      <rPr>
        <sz val="12"/>
        <color indexed="8"/>
        <rFont val="Times New Roman"/>
        <family val="1"/>
        <charset val="204"/>
      </rPr>
      <t>100350</t>
    </r>
  </si>
  <si>
    <r>
      <t>UL</t>
    </r>
    <r>
      <rPr>
        <sz val="12"/>
        <color indexed="8"/>
        <rFont val="Times New Roman"/>
        <family val="1"/>
        <charset val="204"/>
      </rPr>
      <t>100250</t>
    </r>
  </si>
  <si>
    <r>
      <t>UL</t>
    </r>
    <r>
      <rPr>
        <sz val="12"/>
        <color indexed="8"/>
        <rFont val="Times New Roman"/>
        <family val="1"/>
        <charset val="204"/>
      </rPr>
      <t>100190</t>
    </r>
  </si>
  <si>
    <r>
      <t>UL</t>
    </r>
    <r>
      <rPr>
        <sz val="12"/>
        <color indexed="8"/>
        <rFont val="Times New Roman"/>
        <family val="1"/>
        <charset val="204"/>
      </rPr>
      <t>100175</t>
    </r>
  </si>
  <si>
    <r>
      <t>UL</t>
    </r>
    <r>
      <rPr>
        <sz val="12"/>
        <color indexed="8"/>
        <rFont val="Times New Roman"/>
        <family val="1"/>
        <charset val="204"/>
      </rPr>
      <t>100125</t>
    </r>
  </si>
  <si>
    <t>1,7-2,7</t>
  </si>
  <si>
    <r>
      <t>UL</t>
    </r>
    <r>
      <rPr>
        <sz val="12"/>
        <color indexed="8"/>
        <rFont val="Times New Roman"/>
        <family val="1"/>
        <charset val="204"/>
      </rPr>
      <t>80350</t>
    </r>
  </si>
  <si>
    <r>
      <t>UL</t>
    </r>
    <r>
      <rPr>
        <sz val="12"/>
        <color indexed="8"/>
        <rFont val="Times New Roman"/>
        <family val="1"/>
        <charset val="204"/>
      </rPr>
      <t>80250</t>
    </r>
  </si>
  <si>
    <r>
      <t>UL</t>
    </r>
    <r>
      <rPr>
        <sz val="12"/>
        <color indexed="8"/>
        <rFont val="Times New Roman"/>
        <family val="1"/>
        <charset val="204"/>
      </rPr>
      <t>80190</t>
    </r>
  </si>
  <si>
    <t>0,25-0,4</t>
  </si>
  <si>
    <r>
      <t>UL</t>
    </r>
    <r>
      <rPr>
        <sz val="12"/>
        <color indexed="8"/>
        <rFont val="Times New Roman"/>
        <family val="1"/>
        <charset val="204"/>
      </rPr>
      <t>80175</t>
    </r>
  </si>
  <si>
    <r>
      <rPr>
        <b/>
        <sz val="12"/>
        <color indexed="8"/>
        <rFont val="Times New Roman"/>
        <family val="1"/>
        <charset val="204"/>
      </rPr>
      <t>UL</t>
    </r>
    <r>
      <rPr>
        <sz val="12"/>
        <color indexed="8"/>
        <rFont val="Times New Roman"/>
        <family val="1"/>
        <charset val="204"/>
      </rPr>
      <t>80125</t>
    </r>
  </si>
  <si>
    <t>0,45-0,75</t>
  </si>
  <si>
    <r>
      <rPr>
        <b/>
        <sz val="12"/>
        <color indexed="8"/>
        <rFont val="Times New Roman"/>
        <family val="1"/>
        <charset val="204"/>
      </rPr>
      <t>UL</t>
    </r>
    <r>
      <rPr>
        <sz val="12"/>
        <color indexed="8"/>
        <rFont val="Times New Roman"/>
        <family val="1"/>
        <charset val="204"/>
      </rPr>
      <t>65190</t>
    </r>
  </si>
  <si>
    <r>
      <rPr>
        <b/>
        <sz val="12"/>
        <color indexed="8"/>
        <rFont val="Times New Roman"/>
        <family val="1"/>
        <charset val="204"/>
      </rPr>
      <t>UL</t>
    </r>
    <r>
      <rPr>
        <sz val="12"/>
        <color indexed="8"/>
        <rFont val="Times New Roman"/>
        <family val="1"/>
        <charset val="204"/>
      </rPr>
      <t>65175</t>
    </r>
  </si>
  <si>
    <r>
      <rPr>
        <b/>
        <sz val="12"/>
        <color indexed="8"/>
        <rFont val="Times New Roman"/>
        <family val="1"/>
        <charset val="204"/>
      </rPr>
      <t>UL</t>
    </r>
    <r>
      <rPr>
        <sz val="12"/>
        <color indexed="8"/>
        <rFont val="Times New Roman"/>
        <family val="1"/>
        <charset val="204"/>
      </rPr>
      <t>65125</t>
    </r>
  </si>
  <si>
    <r>
      <t>S</t>
    </r>
    <r>
      <rPr>
        <sz val="12"/>
        <color indexed="8"/>
        <rFont val="Times New Roman"/>
        <family val="1"/>
        <charset val="204"/>
      </rPr>
      <t>180350</t>
    </r>
  </si>
  <si>
    <t>Спорт</t>
  </si>
  <si>
    <r>
      <t>S</t>
    </r>
    <r>
      <rPr>
        <sz val="12"/>
        <color indexed="8"/>
        <rFont val="Times New Roman"/>
        <family val="1"/>
        <charset val="204"/>
      </rPr>
      <t>180250</t>
    </r>
  </si>
  <si>
    <r>
      <t>S</t>
    </r>
    <r>
      <rPr>
        <sz val="12"/>
        <color indexed="8"/>
        <rFont val="Times New Roman"/>
        <family val="1"/>
        <charset val="204"/>
      </rPr>
      <t>160350</t>
    </r>
  </si>
  <si>
    <t>0,15-0,35</t>
  </si>
  <si>
    <r>
      <t>S</t>
    </r>
    <r>
      <rPr>
        <sz val="12"/>
        <color indexed="8"/>
        <rFont val="Times New Roman"/>
        <family val="1"/>
        <charset val="204"/>
      </rPr>
      <t>160250</t>
    </r>
  </si>
  <si>
    <r>
      <t>S</t>
    </r>
    <r>
      <rPr>
        <sz val="12"/>
        <color indexed="8"/>
        <rFont val="Times New Roman"/>
        <family val="1"/>
        <charset val="204"/>
      </rPr>
      <t>130350</t>
    </r>
  </si>
  <si>
    <r>
      <t>S</t>
    </r>
    <r>
      <rPr>
        <sz val="12"/>
        <color indexed="8"/>
        <rFont val="Times New Roman"/>
        <family val="1"/>
        <charset val="204"/>
      </rPr>
      <t>130250</t>
    </r>
  </si>
  <si>
    <r>
      <t>S</t>
    </r>
    <r>
      <rPr>
        <sz val="12"/>
        <color indexed="8"/>
        <rFont val="Times New Roman"/>
        <family val="1"/>
        <charset val="204"/>
      </rPr>
      <t>130190</t>
    </r>
  </si>
  <si>
    <r>
      <t>S</t>
    </r>
    <r>
      <rPr>
        <sz val="12"/>
        <color indexed="8"/>
        <rFont val="Times New Roman"/>
        <family val="1"/>
        <charset val="204"/>
      </rPr>
      <t>130175</t>
    </r>
  </si>
  <si>
    <r>
      <t>S</t>
    </r>
    <r>
      <rPr>
        <sz val="12"/>
        <color indexed="8"/>
        <rFont val="Times New Roman"/>
        <family val="1"/>
        <charset val="204"/>
      </rPr>
      <t>130125</t>
    </r>
  </si>
  <si>
    <r>
      <t>S</t>
    </r>
    <r>
      <rPr>
        <sz val="12"/>
        <color indexed="8"/>
        <rFont val="Times New Roman"/>
        <family val="1"/>
        <charset val="204"/>
      </rPr>
      <t>100350</t>
    </r>
  </si>
  <si>
    <r>
      <t>S</t>
    </r>
    <r>
      <rPr>
        <sz val="12"/>
        <color indexed="8"/>
        <rFont val="Times New Roman"/>
        <family val="1"/>
        <charset val="204"/>
      </rPr>
      <t>100250</t>
    </r>
  </si>
  <si>
    <r>
      <t>S</t>
    </r>
    <r>
      <rPr>
        <sz val="12"/>
        <color indexed="8"/>
        <rFont val="Times New Roman"/>
        <family val="1"/>
        <charset val="204"/>
      </rPr>
      <t>100190</t>
    </r>
  </si>
  <si>
    <r>
      <t>S</t>
    </r>
    <r>
      <rPr>
        <sz val="12"/>
        <color indexed="8"/>
        <rFont val="Times New Roman"/>
        <family val="1"/>
        <charset val="204"/>
      </rPr>
      <t>100175</t>
    </r>
  </si>
  <si>
    <r>
      <t>S</t>
    </r>
    <r>
      <rPr>
        <sz val="12"/>
        <color indexed="8"/>
        <rFont val="Times New Roman"/>
        <family val="1"/>
        <charset val="204"/>
      </rPr>
      <t>100125</t>
    </r>
  </si>
  <si>
    <t>1,7-2,5</t>
  </si>
  <si>
    <r>
      <t>S</t>
    </r>
    <r>
      <rPr>
        <sz val="12"/>
        <color indexed="8"/>
        <rFont val="Times New Roman"/>
        <family val="1"/>
        <charset val="204"/>
      </rPr>
      <t>80350</t>
    </r>
  </si>
  <si>
    <r>
      <t>S</t>
    </r>
    <r>
      <rPr>
        <sz val="12"/>
        <color indexed="8"/>
        <rFont val="Times New Roman"/>
        <family val="1"/>
        <charset val="204"/>
      </rPr>
      <t>80250</t>
    </r>
  </si>
  <si>
    <r>
      <t>S</t>
    </r>
    <r>
      <rPr>
        <sz val="12"/>
        <color indexed="8"/>
        <rFont val="Times New Roman"/>
        <family val="1"/>
        <charset val="204"/>
      </rPr>
      <t>80190</t>
    </r>
  </si>
  <si>
    <r>
      <t>S</t>
    </r>
    <r>
      <rPr>
        <sz val="12"/>
        <color indexed="8"/>
        <rFont val="Times New Roman"/>
        <family val="1"/>
        <charset val="204"/>
      </rPr>
      <t>80175</t>
    </r>
  </si>
  <si>
    <r>
      <t>S</t>
    </r>
    <r>
      <rPr>
        <sz val="12"/>
        <color indexed="8"/>
        <rFont val="Times New Roman"/>
        <family val="1"/>
        <charset val="204"/>
      </rPr>
      <t>80125</t>
    </r>
  </si>
  <si>
    <t>0,7-1</t>
  </si>
  <si>
    <r>
      <rPr>
        <b/>
        <sz val="12"/>
        <color indexed="8"/>
        <rFont val="Times New Roman"/>
        <family val="1"/>
        <charset val="204"/>
      </rPr>
      <t>S</t>
    </r>
    <r>
      <rPr>
        <sz val="12"/>
        <color indexed="8"/>
        <rFont val="Times New Roman"/>
        <family val="1"/>
        <charset val="204"/>
      </rPr>
      <t>65190</t>
    </r>
  </si>
  <si>
    <t>0,6-0,8</t>
  </si>
  <si>
    <r>
      <rPr>
        <b/>
        <sz val="12"/>
        <color indexed="8"/>
        <rFont val="Times New Roman"/>
        <family val="1"/>
        <charset val="204"/>
      </rPr>
      <t>S</t>
    </r>
    <r>
      <rPr>
        <sz val="12"/>
        <color indexed="8"/>
        <rFont val="Times New Roman"/>
        <family val="1"/>
        <charset val="204"/>
      </rPr>
      <t>65175</t>
    </r>
  </si>
  <si>
    <t>0,25-0,375</t>
  </si>
  <si>
    <r>
      <rPr>
        <b/>
        <sz val="12"/>
        <color indexed="8"/>
        <rFont val="Times New Roman"/>
        <family val="1"/>
        <charset val="204"/>
      </rPr>
      <t>S</t>
    </r>
    <r>
      <rPr>
        <sz val="12"/>
        <color indexed="8"/>
        <rFont val="Times New Roman"/>
        <family val="1"/>
        <charset val="204"/>
      </rPr>
      <t>65125</t>
    </r>
  </si>
  <si>
    <t>0,15-0,275</t>
  </si>
  <si>
    <r>
      <rPr>
        <b/>
        <sz val="12"/>
        <color indexed="8"/>
        <rFont val="Times New Roman"/>
        <family val="1"/>
        <charset val="204"/>
      </rPr>
      <t>S</t>
    </r>
    <r>
      <rPr>
        <sz val="12"/>
        <color indexed="8"/>
        <rFont val="Times New Roman"/>
        <family val="1"/>
        <charset val="204"/>
      </rPr>
      <t>65100</t>
    </r>
  </si>
  <si>
    <t>0,1-0,2</t>
  </si>
  <si>
    <r>
      <rPr>
        <b/>
        <sz val="12"/>
        <color indexed="8"/>
        <rFont val="Times New Roman"/>
        <family val="1"/>
        <charset val="204"/>
      </rPr>
      <t>S</t>
    </r>
    <r>
      <rPr>
        <sz val="12"/>
        <color indexed="8"/>
        <rFont val="Times New Roman"/>
        <family val="1"/>
        <charset val="204"/>
      </rPr>
      <t>6580</t>
    </r>
  </si>
  <si>
    <t>1,4-1,8</t>
  </si>
  <si>
    <r>
      <rPr>
        <b/>
        <sz val="12"/>
        <color indexed="8"/>
        <rFont val="Times New Roman"/>
        <family val="1"/>
        <charset val="204"/>
      </rPr>
      <t>S</t>
    </r>
    <r>
      <rPr>
        <sz val="12"/>
        <color indexed="8"/>
        <rFont val="Times New Roman"/>
        <family val="1"/>
        <charset val="204"/>
      </rPr>
      <t>50190</t>
    </r>
  </si>
  <si>
    <t>0,8-1,6</t>
  </si>
  <si>
    <r>
      <rPr>
        <b/>
        <sz val="12"/>
        <color indexed="8"/>
        <rFont val="Times New Roman"/>
        <family val="1"/>
        <charset val="204"/>
      </rPr>
      <t>S</t>
    </r>
    <r>
      <rPr>
        <sz val="12"/>
        <color indexed="8"/>
        <rFont val="Times New Roman"/>
        <family val="1"/>
        <charset val="204"/>
      </rPr>
      <t>50175</t>
    </r>
  </si>
  <si>
    <r>
      <rPr>
        <b/>
        <sz val="12"/>
        <color indexed="8"/>
        <rFont val="Times New Roman"/>
        <family val="1"/>
        <charset val="204"/>
      </rPr>
      <t>S</t>
    </r>
    <r>
      <rPr>
        <sz val="12"/>
        <color indexed="8"/>
        <rFont val="Times New Roman"/>
        <family val="1"/>
        <charset val="204"/>
      </rPr>
      <t>50125</t>
    </r>
  </si>
  <si>
    <t>0,25-0,35</t>
  </si>
  <si>
    <r>
      <rPr>
        <b/>
        <sz val="12"/>
        <color indexed="8"/>
        <rFont val="Times New Roman"/>
        <family val="1"/>
        <charset val="204"/>
      </rPr>
      <t>S</t>
    </r>
    <r>
      <rPr>
        <sz val="12"/>
        <color indexed="8"/>
        <rFont val="Times New Roman"/>
        <family val="1"/>
        <charset val="204"/>
      </rPr>
      <t>50100</t>
    </r>
  </si>
  <si>
    <r>
      <rPr>
        <b/>
        <sz val="12"/>
        <color indexed="8"/>
        <rFont val="Times New Roman"/>
        <family val="1"/>
        <charset val="204"/>
      </rPr>
      <t>S</t>
    </r>
    <r>
      <rPr>
        <sz val="12"/>
        <color indexed="8"/>
        <rFont val="Times New Roman"/>
        <family val="1"/>
        <charset val="204"/>
      </rPr>
      <t>5080</t>
    </r>
  </si>
  <si>
    <r>
      <t>K</t>
    </r>
    <r>
      <rPr>
        <sz val="12"/>
        <color indexed="8"/>
        <rFont val="Times New Roman"/>
        <family val="1"/>
        <charset val="204"/>
      </rPr>
      <t>180350</t>
    </r>
  </si>
  <si>
    <t>Классик</t>
  </si>
  <si>
    <r>
      <t>K</t>
    </r>
    <r>
      <rPr>
        <sz val="12"/>
        <color indexed="8"/>
        <rFont val="Times New Roman"/>
        <family val="1"/>
        <charset val="204"/>
      </rPr>
      <t>180250</t>
    </r>
  </si>
  <si>
    <r>
      <t>K</t>
    </r>
    <r>
      <rPr>
        <sz val="12"/>
        <color indexed="8"/>
        <rFont val="Times New Roman"/>
        <family val="1"/>
        <charset val="204"/>
      </rPr>
      <t>160350</t>
    </r>
  </si>
  <si>
    <r>
      <t>K</t>
    </r>
    <r>
      <rPr>
        <sz val="12"/>
        <color indexed="8"/>
        <rFont val="Times New Roman"/>
        <family val="1"/>
        <charset val="204"/>
      </rPr>
      <t>160250</t>
    </r>
  </si>
  <si>
    <r>
      <t>K</t>
    </r>
    <r>
      <rPr>
        <sz val="12"/>
        <color indexed="8"/>
        <rFont val="Times New Roman"/>
        <family val="1"/>
        <charset val="204"/>
      </rPr>
      <t>130350</t>
    </r>
  </si>
  <si>
    <r>
      <t>K</t>
    </r>
    <r>
      <rPr>
        <sz val="12"/>
        <color indexed="8"/>
        <rFont val="Times New Roman"/>
        <family val="1"/>
        <charset val="204"/>
      </rPr>
      <t>130250</t>
    </r>
  </si>
  <si>
    <r>
      <t>K</t>
    </r>
    <r>
      <rPr>
        <sz val="12"/>
        <color indexed="8"/>
        <rFont val="Times New Roman"/>
        <family val="1"/>
        <charset val="204"/>
      </rPr>
      <t>130190</t>
    </r>
  </si>
  <si>
    <r>
      <t>K</t>
    </r>
    <r>
      <rPr>
        <sz val="12"/>
        <color indexed="8"/>
        <rFont val="Times New Roman"/>
        <family val="1"/>
        <charset val="204"/>
      </rPr>
      <t>130175</t>
    </r>
  </si>
  <si>
    <t>0,025-0,15</t>
  </si>
  <si>
    <r>
      <t>K</t>
    </r>
    <r>
      <rPr>
        <sz val="12"/>
        <color indexed="8"/>
        <rFont val="Times New Roman"/>
        <family val="1"/>
        <charset val="204"/>
      </rPr>
      <t>130125</t>
    </r>
  </si>
  <si>
    <r>
      <t>K</t>
    </r>
    <r>
      <rPr>
        <sz val="12"/>
        <color indexed="8"/>
        <rFont val="Times New Roman"/>
        <family val="1"/>
        <charset val="204"/>
      </rPr>
      <t>100350</t>
    </r>
  </si>
  <si>
    <r>
      <t>K</t>
    </r>
    <r>
      <rPr>
        <sz val="12"/>
        <color indexed="8"/>
        <rFont val="Times New Roman"/>
        <family val="1"/>
        <charset val="204"/>
      </rPr>
      <t>100250</t>
    </r>
  </si>
  <si>
    <r>
      <t>K</t>
    </r>
    <r>
      <rPr>
        <sz val="12"/>
        <color indexed="8"/>
        <rFont val="Times New Roman"/>
        <family val="1"/>
        <charset val="204"/>
      </rPr>
      <t>100190</t>
    </r>
  </si>
  <si>
    <r>
      <t>K</t>
    </r>
    <r>
      <rPr>
        <sz val="12"/>
        <color indexed="8"/>
        <rFont val="Times New Roman"/>
        <family val="1"/>
        <charset val="204"/>
      </rPr>
      <t>100175</t>
    </r>
  </si>
  <si>
    <r>
      <t>K</t>
    </r>
    <r>
      <rPr>
        <sz val="12"/>
        <color indexed="8"/>
        <rFont val="Times New Roman"/>
        <family val="1"/>
        <charset val="204"/>
      </rPr>
      <t>100125</t>
    </r>
  </si>
  <si>
    <t>1,3-2,6</t>
  </si>
  <si>
    <r>
      <t>K</t>
    </r>
    <r>
      <rPr>
        <sz val="12"/>
        <color indexed="8"/>
        <rFont val="Times New Roman"/>
        <family val="1"/>
        <charset val="204"/>
      </rPr>
      <t>80350</t>
    </r>
  </si>
  <si>
    <r>
      <t>K</t>
    </r>
    <r>
      <rPr>
        <sz val="12"/>
        <color indexed="8"/>
        <rFont val="Times New Roman"/>
        <family val="1"/>
        <charset val="204"/>
      </rPr>
      <t>80250</t>
    </r>
  </si>
  <si>
    <r>
      <t>K</t>
    </r>
    <r>
      <rPr>
        <sz val="12"/>
        <color indexed="8"/>
        <rFont val="Times New Roman"/>
        <family val="1"/>
        <charset val="204"/>
      </rPr>
      <t>80190</t>
    </r>
  </si>
  <si>
    <r>
      <t>K</t>
    </r>
    <r>
      <rPr>
        <sz val="12"/>
        <color indexed="8"/>
        <rFont val="Times New Roman"/>
        <family val="1"/>
        <charset val="204"/>
      </rPr>
      <t>80175</t>
    </r>
  </si>
  <si>
    <t>0,025-0,2</t>
  </si>
  <si>
    <r>
      <t>K</t>
    </r>
    <r>
      <rPr>
        <sz val="12"/>
        <color indexed="8"/>
        <rFont val="Times New Roman"/>
        <family val="1"/>
        <charset val="204"/>
      </rPr>
      <t>80125</t>
    </r>
  </si>
  <si>
    <t>0,8-1,1</t>
  </si>
  <si>
    <r>
      <t>K</t>
    </r>
    <r>
      <rPr>
        <sz val="12"/>
        <color indexed="8"/>
        <rFont val="Times New Roman"/>
        <family val="1"/>
        <charset val="204"/>
      </rPr>
      <t>65190</t>
    </r>
  </si>
  <si>
    <t>0,65-0,9</t>
  </si>
  <si>
    <r>
      <t>K</t>
    </r>
    <r>
      <rPr>
        <sz val="12"/>
        <color indexed="8"/>
        <rFont val="Times New Roman"/>
        <family val="1"/>
        <charset val="204"/>
      </rPr>
      <t>65175</t>
    </r>
  </si>
  <si>
    <r>
      <t>K</t>
    </r>
    <r>
      <rPr>
        <sz val="12"/>
        <color indexed="8"/>
        <rFont val="Times New Roman"/>
        <family val="1"/>
        <charset val="204"/>
      </rPr>
      <t>65125</t>
    </r>
  </si>
  <si>
    <r>
      <t>K</t>
    </r>
    <r>
      <rPr>
        <sz val="12"/>
        <color indexed="8"/>
        <rFont val="Times New Roman"/>
        <family val="1"/>
        <charset val="204"/>
      </rPr>
      <t>65100</t>
    </r>
  </si>
  <si>
    <r>
      <t>K</t>
    </r>
    <r>
      <rPr>
        <sz val="12"/>
        <color indexed="8"/>
        <rFont val="Times New Roman"/>
        <family val="1"/>
        <charset val="204"/>
      </rPr>
      <t>6580</t>
    </r>
  </si>
  <si>
    <t>1,2-1,7</t>
  </si>
  <si>
    <r>
      <t>K</t>
    </r>
    <r>
      <rPr>
        <sz val="12"/>
        <color indexed="8"/>
        <rFont val="Times New Roman"/>
        <family val="1"/>
        <charset val="204"/>
      </rPr>
      <t>50190</t>
    </r>
  </si>
  <si>
    <t>0,8-1,4</t>
  </si>
  <si>
    <r>
      <t>K</t>
    </r>
    <r>
      <rPr>
        <sz val="12"/>
        <color indexed="8"/>
        <rFont val="Times New Roman"/>
        <family val="1"/>
        <charset val="204"/>
      </rPr>
      <t>50175</t>
    </r>
  </si>
  <si>
    <r>
      <t>K</t>
    </r>
    <r>
      <rPr>
        <sz val="12"/>
        <color indexed="8"/>
        <rFont val="Times New Roman"/>
        <family val="1"/>
        <charset val="204"/>
      </rPr>
      <t>50125</t>
    </r>
  </si>
  <si>
    <r>
      <t>K</t>
    </r>
    <r>
      <rPr>
        <sz val="12"/>
        <color indexed="8"/>
        <rFont val="Times New Roman"/>
        <family val="1"/>
        <charset val="204"/>
      </rPr>
      <t>50100</t>
    </r>
  </si>
  <si>
    <r>
      <t>K</t>
    </r>
    <r>
      <rPr>
        <sz val="12"/>
        <color indexed="8"/>
        <rFont val="Times New Roman"/>
        <family val="1"/>
        <charset val="204"/>
      </rPr>
      <t>5080</t>
    </r>
  </si>
  <si>
    <r>
      <t>U</t>
    </r>
    <r>
      <rPr>
        <sz val="12"/>
        <color indexed="8"/>
        <rFont val="Times New Roman"/>
        <family val="1"/>
        <charset val="204"/>
      </rPr>
      <t>160350</t>
    </r>
  </si>
  <si>
    <t>Универсал</t>
  </si>
  <si>
    <r>
      <t>U</t>
    </r>
    <r>
      <rPr>
        <sz val="12"/>
        <color indexed="8"/>
        <rFont val="Times New Roman"/>
        <family val="1"/>
        <charset val="204"/>
      </rPr>
      <t>160250</t>
    </r>
  </si>
  <si>
    <r>
      <t>U</t>
    </r>
    <r>
      <rPr>
        <sz val="12"/>
        <color indexed="8"/>
        <rFont val="Times New Roman"/>
        <family val="1"/>
        <charset val="204"/>
      </rPr>
      <t>130350</t>
    </r>
  </si>
  <si>
    <r>
      <t>U</t>
    </r>
    <r>
      <rPr>
        <sz val="12"/>
        <color indexed="8"/>
        <rFont val="Times New Roman"/>
        <family val="1"/>
        <charset val="204"/>
      </rPr>
      <t>130250</t>
    </r>
  </si>
  <si>
    <r>
      <t>U</t>
    </r>
    <r>
      <rPr>
        <sz val="12"/>
        <color indexed="8"/>
        <rFont val="Times New Roman"/>
        <family val="1"/>
        <charset val="204"/>
      </rPr>
      <t>130190</t>
    </r>
  </si>
  <si>
    <r>
      <t>U</t>
    </r>
    <r>
      <rPr>
        <sz val="12"/>
        <color indexed="8"/>
        <rFont val="Times New Roman"/>
        <family val="1"/>
        <charset val="204"/>
      </rPr>
      <t>130175</t>
    </r>
  </si>
  <si>
    <r>
      <t>U</t>
    </r>
    <r>
      <rPr>
        <sz val="12"/>
        <color indexed="8"/>
        <rFont val="Times New Roman"/>
        <family val="1"/>
        <charset val="204"/>
      </rPr>
      <t>130125</t>
    </r>
  </si>
  <si>
    <t>0,9-1,5</t>
  </si>
  <si>
    <r>
      <t>U</t>
    </r>
    <r>
      <rPr>
        <sz val="12"/>
        <color indexed="8"/>
        <rFont val="Times New Roman"/>
        <family val="1"/>
        <charset val="204"/>
      </rPr>
      <t>100350</t>
    </r>
  </si>
  <si>
    <r>
      <t>U</t>
    </r>
    <r>
      <rPr>
        <sz val="12"/>
        <color indexed="8"/>
        <rFont val="Times New Roman"/>
        <family val="1"/>
        <charset val="204"/>
      </rPr>
      <t>100250</t>
    </r>
  </si>
  <si>
    <r>
      <t>U</t>
    </r>
    <r>
      <rPr>
        <sz val="12"/>
        <color indexed="8"/>
        <rFont val="Times New Roman"/>
        <family val="1"/>
        <charset val="204"/>
      </rPr>
      <t>100190</t>
    </r>
  </si>
  <si>
    <r>
      <t>U</t>
    </r>
    <r>
      <rPr>
        <sz val="12"/>
        <color indexed="8"/>
        <rFont val="Times New Roman"/>
        <family val="1"/>
        <charset val="204"/>
      </rPr>
      <t>100175</t>
    </r>
  </si>
  <si>
    <r>
      <t>U</t>
    </r>
    <r>
      <rPr>
        <sz val="12"/>
        <color indexed="8"/>
        <rFont val="Times New Roman"/>
        <family val="1"/>
        <charset val="204"/>
      </rPr>
      <t>100125</t>
    </r>
  </si>
  <si>
    <r>
      <t>U</t>
    </r>
    <r>
      <rPr>
        <sz val="12"/>
        <color indexed="8"/>
        <rFont val="Times New Roman"/>
        <family val="1"/>
        <charset val="204"/>
      </rPr>
      <t>80350</t>
    </r>
  </si>
  <si>
    <t>0,9-1,6</t>
  </si>
  <si>
    <r>
      <t>U</t>
    </r>
    <r>
      <rPr>
        <sz val="12"/>
        <color indexed="8"/>
        <rFont val="Times New Roman"/>
        <family val="1"/>
        <charset val="204"/>
      </rPr>
      <t>80250</t>
    </r>
  </si>
  <si>
    <r>
      <t>U</t>
    </r>
    <r>
      <rPr>
        <sz val="12"/>
        <color indexed="8"/>
        <rFont val="Times New Roman"/>
        <family val="1"/>
        <charset val="204"/>
      </rPr>
      <t>80190</t>
    </r>
  </si>
  <si>
    <r>
      <t>U</t>
    </r>
    <r>
      <rPr>
        <sz val="12"/>
        <color indexed="8"/>
        <rFont val="Times New Roman"/>
        <family val="1"/>
        <charset val="204"/>
      </rPr>
      <t>80175</t>
    </r>
  </si>
  <si>
    <t>0,075-0,25</t>
  </si>
  <si>
    <r>
      <t>U</t>
    </r>
    <r>
      <rPr>
        <sz val="12"/>
        <color indexed="8"/>
        <rFont val="Times New Roman"/>
        <family val="1"/>
        <charset val="204"/>
      </rPr>
      <t>80125</t>
    </r>
  </si>
  <si>
    <t>0,7-0,9</t>
  </si>
  <si>
    <r>
      <rPr>
        <b/>
        <sz val="12"/>
        <color indexed="8"/>
        <rFont val="Times New Roman"/>
        <family val="1"/>
        <charset val="204"/>
      </rPr>
      <t>U</t>
    </r>
    <r>
      <rPr>
        <sz val="12"/>
        <color indexed="8"/>
        <rFont val="Times New Roman"/>
        <family val="1"/>
        <charset val="204"/>
      </rPr>
      <t>65190</t>
    </r>
  </si>
  <si>
    <r>
      <rPr>
        <b/>
        <sz val="12"/>
        <color indexed="8"/>
        <rFont val="Times New Roman"/>
        <family val="1"/>
        <charset val="204"/>
      </rPr>
      <t>U</t>
    </r>
    <r>
      <rPr>
        <sz val="12"/>
        <color indexed="8"/>
        <rFont val="Times New Roman"/>
        <family val="1"/>
        <charset val="204"/>
      </rPr>
      <t>65175</t>
    </r>
  </si>
  <si>
    <r>
      <rPr>
        <b/>
        <sz val="12"/>
        <color indexed="8"/>
        <rFont val="Times New Roman"/>
        <family val="1"/>
        <charset val="204"/>
      </rPr>
      <t>U</t>
    </r>
    <r>
      <rPr>
        <sz val="12"/>
        <color indexed="8"/>
        <rFont val="Times New Roman"/>
        <family val="1"/>
        <charset val="204"/>
      </rPr>
      <t>65125</t>
    </r>
  </si>
  <si>
    <r>
      <rPr>
        <b/>
        <sz val="12"/>
        <color indexed="8"/>
        <rFont val="Times New Roman"/>
        <family val="1"/>
        <charset val="204"/>
      </rPr>
      <t>U</t>
    </r>
    <r>
      <rPr>
        <sz val="12"/>
        <color indexed="8"/>
        <rFont val="Times New Roman"/>
        <family val="1"/>
        <charset val="204"/>
      </rPr>
      <t>65100</t>
    </r>
  </si>
  <si>
    <t>0,08-0,15</t>
  </si>
  <si>
    <r>
      <rPr>
        <b/>
        <sz val="12"/>
        <color indexed="8"/>
        <rFont val="Times New Roman"/>
        <family val="1"/>
        <charset val="204"/>
      </rPr>
      <t>U</t>
    </r>
    <r>
      <rPr>
        <sz val="12"/>
        <color indexed="8"/>
        <rFont val="Times New Roman"/>
        <family val="1"/>
        <charset val="204"/>
      </rPr>
      <t>6580</t>
    </r>
  </si>
  <si>
    <t>1,3-1,7</t>
  </si>
  <si>
    <r>
      <rPr>
        <b/>
        <sz val="12"/>
        <color indexed="8"/>
        <rFont val="Times New Roman"/>
        <family val="1"/>
        <charset val="204"/>
      </rPr>
      <t>U</t>
    </r>
    <r>
      <rPr>
        <sz val="12"/>
        <color indexed="8"/>
        <rFont val="Times New Roman"/>
        <family val="1"/>
        <charset val="204"/>
      </rPr>
      <t>50190</t>
    </r>
  </si>
  <si>
    <t>0,8-1,5</t>
  </si>
  <si>
    <r>
      <rPr>
        <b/>
        <sz val="12"/>
        <color indexed="8"/>
        <rFont val="Times New Roman"/>
        <family val="1"/>
        <charset val="204"/>
      </rPr>
      <t>U</t>
    </r>
    <r>
      <rPr>
        <sz val="12"/>
        <color indexed="8"/>
        <rFont val="Times New Roman"/>
        <family val="1"/>
        <charset val="204"/>
      </rPr>
      <t>50175</t>
    </r>
  </si>
  <si>
    <r>
      <rPr>
        <b/>
        <sz val="12"/>
        <color indexed="8"/>
        <rFont val="Times New Roman"/>
        <family val="1"/>
        <charset val="204"/>
      </rPr>
      <t>U</t>
    </r>
    <r>
      <rPr>
        <sz val="12"/>
        <color indexed="8"/>
        <rFont val="Times New Roman"/>
        <family val="1"/>
        <charset val="204"/>
      </rPr>
      <t>50125</t>
    </r>
  </si>
  <si>
    <r>
      <rPr>
        <b/>
        <sz val="12"/>
        <color indexed="8"/>
        <rFont val="Times New Roman"/>
        <family val="1"/>
        <charset val="204"/>
      </rPr>
      <t>U</t>
    </r>
    <r>
      <rPr>
        <sz val="12"/>
        <color indexed="8"/>
        <rFont val="Times New Roman"/>
        <family val="1"/>
        <charset val="204"/>
      </rPr>
      <t>50100</t>
    </r>
  </si>
  <si>
    <t>0,15-0,25</t>
  </si>
  <si>
    <r>
      <rPr>
        <b/>
        <sz val="12"/>
        <color indexed="8"/>
        <rFont val="Times New Roman"/>
        <family val="1"/>
        <charset val="204"/>
      </rPr>
      <t>U</t>
    </r>
    <r>
      <rPr>
        <sz val="12"/>
        <color indexed="8"/>
        <rFont val="Times New Roman"/>
        <family val="1"/>
        <charset val="204"/>
      </rPr>
      <t>5080</t>
    </r>
  </si>
  <si>
    <t>Тест</t>
  </si>
  <si>
    <t>Жесткость, мкм</t>
  </si>
  <si>
    <t>Длина, мм</t>
  </si>
  <si>
    <t>Цена за шт.(грн)</t>
  </si>
  <si>
    <t>Кол-во шт в упаковке</t>
  </si>
  <si>
    <t>Размеры</t>
  </si>
  <si>
    <t>Тип кивка</t>
  </si>
  <si>
    <t>колич. Ультра</t>
  </si>
  <si>
    <t>колич. Спорт люкс</t>
  </si>
  <si>
    <t>колич. профи</t>
  </si>
  <si>
    <t>колич.поворотных</t>
  </si>
  <si>
    <t>колич. Балансирных кивков</t>
  </si>
  <si>
    <t>колич кивков ассортим</t>
  </si>
  <si>
    <t>ТМ "VAST"</t>
  </si>
  <si>
    <t>Чертик рифленый</t>
  </si>
  <si>
    <t>Дрейсена сотверстием</t>
  </si>
  <si>
    <t xml:space="preserve">Полусфра с ушком </t>
  </si>
  <si>
    <t>Нимфа</t>
  </si>
  <si>
    <t>Жук</t>
  </si>
  <si>
    <t>Муравей с отверстием</t>
  </si>
  <si>
    <t>Муравей с ушком</t>
  </si>
  <si>
    <t>Опарыш</t>
  </si>
  <si>
    <t>Банан Экстра</t>
  </si>
  <si>
    <t>Чесночинка с кембриком</t>
  </si>
  <si>
    <t>Чесночинка с отверстием</t>
  </si>
  <si>
    <t>Уралка Квадро</t>
  </si>
  <si>
    <t>Уралка</t>
  </si>
  <si>
    <t>Шар с ушком граненый</t>
  </si>
  <si>
    <t>Шар с отверстием</t>
  </si>
  <si>
    <t>1025</t>
  </si>
  <si>
    <t>Каблучок с кембриком</t>
  </si>
  <si>
    <t>0730</t>
  </si>
  <si>
    <t>Каблучок</t>
  </si>
  <si>
    <t>Капля с отверстием</t>
  </si>
  <si>
    <t>Капля с большими гранями</t>
  </si>
  <si>
    <t>Капля с ушком полуграненая</t>
  </si>
  <si>
    <t>Капля граненая с ушком</t>
  </si>
  <si>
    <t>Итого</t>
  </si>
  <si>
    <t>Кол-во</t>
  </si>
  <si>
    <t>Черный</t>
  </si>
  <si>
    <t>Никель</t>
  </si>
  <si>
    <t>Медь</t>
  </si>
  <si>
    <t>Серебро</t>
  </si>
  <si>
    <t>Золото</t>
  </si>
  <si>
    <t>Цена $</t>
  </si>
  <si>
    <t>ВЕС</t>
  </si>
  <si>
    <t>РАЗМЕР</t>
  </si>
  <si>
    <t>ИЗДЕЛИЕ</t>
  </si>
  <si>
    <t>Курс $ на день оплаты уточнять</t>
  </si>
  <si>
    <t>В пачке по 10шт.</t>
  </si>
  <si>
    <t xml:space="preserve">Прайс лист-Заказ </t>
  </si>
  <si>
    <t>Мормышки вольфрамовые DiskuS</t>
  </si>
  <si>
    <t>#139 Суперличинка</t>
  </si>
  <si>
    <t>#138 Конус</t>
  </si>
  <si>
    <t>2.0*6.0</t>
  </si>
  <si>
    <t>#136 Оливка</t>
  </si>
  <si>
    <t xml:space="preserve">#134 Муравей-мелкая грань / ушко </t>
  </si>
  <si>
    <t>#132 Кристалл / ушко</t>
  </si>
  <si>
    <t>бисер</t>
  </si>
  <si>
    <t>#131 МУР/Отверстие</t>
  </si>
  <si>
    <t>#127 полусфера / кембрик</t>
  </si>
  <si>
    <t>Кембрик +бисер</t>
  </si>
  <si>
    <t xml:space="preserve">#128 Капля с лыской </t>
  </si>
  <si>
    <t>#125 Рижский банан</t>
  </si>
  <si>
    <t>#124 Банан с насечками</t>
  </si>
  <si>
    <t>#123 Уралка</t>
  </si>
  <si>
    <t>#122 Капля/отверстие</t>
  </si>
  <si>
    <t>кембрик+бисер</t>
  </si>
  <si>
    <t>#120 капля секционная</t>
  </si>
  <si>
    <t>#117 Гранённая капля</t>
  </si>
  <si>
    <t>#116 Капля / ушко</t>
  </si>
  <si>
    <t>115.030.08</t>
  </si>
  <si>
    <t>#115 Полукристалл/ушко</t>
  </si>
  <si>
    <t>#114 Полукристалл / отверстие</t>
  </si>
  <si>
    <t>#112 Муха</t>
  </si>
  <si>
    <t>Н5.0</t>
  </si>
  <si>
    <t>#111 Личинка</t>
  </si>
  <si>
    <t>#110 Cупер Банан</t>
  </si>
  <si>
    <t>черный</t>
  </si>
  <si>
    <t>k1435 муравей(коза) с отв.и бисером</t>
  </si>
  <si>
    <t>золото</t>
  </si>
  <si>
    <t>w5540</t>
  </si>
  <si>
    <t>w2950 уралка с отв.коронкой и паетками</t>
  </si>
  <si>
    <t>#109 Банан</t>
  </si>
  <si>
    <t>w2940 уралка с отв.коронкой и паетками</t>
  </si>
  <si>
    <t>w2930 уралка с отв.коронкой и паетками</t>
  </si>
  <si>
    <t>w2925 уралка с отв.коронкой и паетками</t>
  </si>
  <si>
    <t>w1940 шар с отв. краш. с коронкой и бисером</t>
  </si>
  <si>
    <t>2950 уралка с отверстием и кембриком</t>
  </si>
  <si>
    <t>#108 Семечка</t>
  </si>
  <si>
    <t>серебро</t>
  </si>
  <si>
    <t>медь</t>
  </si>
  <si>
    <t>2940 уралка с отверстием и кембриком</t>
  </si>
  <si>
    <t>#106 Клюшка</t>
  </si>
  <si>
    <t>2930 уралка с отверстием</t>
  </si>
  <si>
    <t>2930 уралка с отверстием и кембриком</t>
  </si>
  <si>
    <t>2925 уралка с отверстием и кембриком</t>
  </si>
  <si>
    <t>2925 уралка с отверстием и бисером</t>
  </si>
  <si>
    <t>#105 Гр. Шарик / отверстие</t>
  </si>
  <si>
    <t>1535 чесночинка с отверстием и кембриком</t>
  </si>
  <si>
    <t>#104 Гр. Шарик / ушко</t>
  </si>
  <si>
    <t>1530 чесночинка с отверстием и бисером</t>
  </si>
  <si>
    <t>никель</t>
  </si>
  <si>
    <t>1530 чесночинка с отверстием</t>
  </si>
  <si>
    <t>103.030с (цепочка)</t>
  </si>
  <si>
    <t>1525 чесночинка с отверстием и кембриком</t>
  </si>
  <si>
    <t>#103 Муравей/ушко</t>
  </si>
  <si>
    <t>1435 муравей с отверстием и кембриком</t>
  </si>
  <si>
    <t>#102 Шарик/отверстие</t>
  </si>
  <si>
    <t>1435 муравей с отверстием</t>
  </si>
  <si>
    <t>1430 муравей с отверстием и кембриком</t>
  </si>
  <si>
    <t>Покраска</t>
  </si>
  <si>
    <t>1425 муравей с отверстием и кембриком</t>
  </si>
  <si>
    <t>#101 Шарик/ушко</t>
  </si>
  <si>
    <t>Общее кол-во</t>
  </si>
  <si>
    <t>Заказ (шт) кратное 10</t>
  </si>
  <si>
    <t>цена</t>
  </si>
  <si>
    <t>цвет</t>
  </si>
  <si>
    <t>Мормышка Streame</t>
  </si>
  <si>
    <t>Общее Количество</t>
  </si>
  <si>
    <t>Заказ(шт) кратное5(на планшетке цвета в ассортименте)</t>
  </si>
  <si>
    <t>Цена ($)</t>
  </si>
  <si>
    <t>вес болванки (г.)</t>
  </si>
  <si>
    <t>d  (мм)</t>
  </si>
  <si>
    <t>Модель</t>
  </si>
  <si>
    <t>Тел.: 095-903-30 27, 068-708-44-12,    Бухгалтерия: +38 (095) 358 32 49</t>
  </si>
  <si>
    <t>Aborigen Bushman</t>
  </si>
  <si>
    <t>Ланцет 18см</t>
  </si>
  <si>
    <t>Ланцет 13см</t>
  </si>
  <si>
    <t>Силиконовый опарыш</t>
  </si>
  <si>
    <t>Номенклатура</t>
  </si>
  <si>
    <t>Воблер JAXON VALADER 9cm</t>
  </si>
  <si>
    <t>Воблер JAXON PIKE MAX 21 cm</t>
  </si>
  <si>
    <t>Воблер JAXON VALADER 7cm</t>
  </si>
  <si>
    <t>Соеденительные элементы</t>
  </si>
  <si>
    <t>Блесна Spinnex колебалка 1 лепесток цветная</t>
  </si>
  <si>
    <t>Блесна Fishing Roi Slick 14g 068</t>
  </si>
  <si>
    <t>Блесна Fishing Roi Slick 10g 068</t>
  </si>
  <si>
    <t>Блесна Fishing Roi Hasty 10g Chrome Yellow</t>
  </si>
  <si>
    <t>Блесна Fishing Roi Hasty 10g Chrome Red</t>
  </si>
  <si>
    <t>Комплектующие для монтажей</t>
  </si>
  <si>
    <t>Воблер Gladiator Snake</t>
  </si>
  <si>
    <t>Бомба</t>
  </si>
  <si>
    <t>PEREKAT</t>
  </si>
  <si>
    <t>Блесна Fishing Roi TROPHYK 14g 002</t>
  </si>
  <si>
    <t>Cukk</t>
  </si>
  <si>
    <t>Select Fluorocarbon</t>
  </si>
  <si>
    <t>3k Baits</t>
  </si>
  <si>
    <t>Invisible 3D</t>
  </si>
  <si>
    <t>Fish Food</t>
  </si>
  <si>
    <t>INTERKILL</t>
  </si>
  <si>
    <t>Прикормка 3k Baits Pellets 6mm Креветка 800g</t>
  </si>
  <si>
    <t>Шнур MIKADO X-Plode / Cormoran 100м 0,35</t>
  </si>
  <si>
    <t>Шнур MIKADO X-Plode / Cormoran 100м 0,20</t>
  </si>
  <si>
    <t>Блесна Fishing Roi Syclops 6.5g</t>
  </si>
  <si>
    <t>Блесна Fishing Roi Hasty 7g Chrome Yellow</t>
  </si>
  <si>
    <t>Блесна Fishing Roi Hasty 7g Chrome Green</t>
  </si>
  <si>
    <t>Блесна Fishing Roi FLICK 7g</t>
  </si>
  <si>
    <t>Технопланктон Тайфун 2XL Мед (в ящ 18)</t>
  </si>
  <si>
    <t>Кольцо</t>
  </si>
  <si>
    <t>Блесна Fishing Roi Hasty 7g Cooper Green</t>
  </si>
  <si>
    <t>Блесна Fishing Roi Hasty 7g Chrome Red</t>
  </si>
  <si>
    <t>Блесна Fishing Roi Slick 14g 002</t>
  </si>
  <si>
    <t>Labaria Sinking 100м</t>
  </si>
  <si>
    <t>Арсенал</t>
  </si>
  <si>
    <t>Технопланктон Тайфун Мед</t>
  </si>
  <si>
    <t>Груз карповый FRY (БУЛАВА)</t>
  </si>
  <si>
    <t>Метод</t>
  </si>
  <si>
    <t>Блесна Груша Пуля (до 19г)</t>
  </si>
  <si>
    <t>Кивок рессорн. сталь</t>
  </si>
  <si>
    <t>Кивок микс</t>
  </si>
  <si>
    <t>Мормышка вольфрам 116 025</t>
  </si>
  <si>
    <t>Блесна Fishing ROI Malek S 14gr 002</t>
  </si>
  <si>
    <t>Блесна  вертушка</t>
  </si>
  <si>
    <t>Балансир Select Smile 55mm 18.0g</t>
  </si>
  <si>
    <t>Мормышка вольфрам Шар с ушком</t>
  </si>
  <si>
    <t>Sneсk</t>
  </si>
  <si>
    <t>S57R Одинарник 4 Red</t>
  </si>
  <si>
    <t>FK1126 Cat Fish Сом 4/0</t>
  </si>
  <si>
    <t>FK1118 Gardon Плотва 2</t>
  </si>
  <si>
    <t>FO3312 Офсетник  8 XL</t>
  </si>
  <si>
    <t>FO3315 Офсетник 4/0</t>
  </si>
  <si>
    <t>S58 Jig Одинарник 5/0</t>
  </si>
  <si>
    <t>S58 Jig Одинарник 4/0</t>
  </si>
  <si>
    <t>S58 Jig Одинарник 3/0</t>
  </si>
  <si>
    <t>S58 Jig Одинарник 2/0</t>
  </si>
  <si>
    <t>Воблер JAXON Spirit 7см</t>
  </si>
  <si>
    <t>Воблер CORSAIR HOBBIT JOINTED 75HJ</t>
  </si>
  <si>
    <t>Силикон Relax Shark 4</t>
  </si>
  <si>
    <t>Силикон Relax Kopyto 2</t>
  </si>
  <si>
    <t>Силикон Relax Kingshad 4</t>
  </si>
  <si>
    <t>Силикон Relax Twisret 2</t>
  </si>
  <si>
    <t>Ароматизатор Спрей Сом</t>
  </si>
  <si>
    <t>Меляса Brain Molasses Pineapple (Ананас) 120ml</t>
  </si>
  <si>
    <t>Шнур INTECH All Range PE X4 150m 2,5 (26lb/11,8kg)</t>
  </si>
  <si>
    <t>Шнур Fanatik PE 8*120 Super Jig orange 0,2</t>
  </si>
  <si>
    <t>Fanatik</t>
  </si>
  <si>
    <t>Джигголовка 5/0 38 г</t>
  </si>
  <si>
    <t>Джигголовка 2/0 16 г</t>
  </si>
  <si>
    <t>Снасть на сома Флюр</t>
  </si>
  <si>
    <t>Шнур Perfect X8 150m 3D 0.25mm</t>
  </si>
  <si>
    <t>Perfekt X8 3D</t>
  </si>
  <si>
    <t>Искусственная кукуруза плавающая</t>
  </si>
  <si>
    <t>Искусственная кукуруза FR</t>
  </si>
  <si>
    <t>Шнур Mistrall Siro BL (флуо) 150m</t>
  </si>
  <si>
    <t>Шнур Haizhida MIGE II 100m 0,12</t>
  </si>
  <si>
    <t>Блесна Груша Пуля (от 20г)</t>
  </si>
  <si>
    <t>Меляса Brain Molasses Honey (Мед) 120ml</t>
  </si>
  <si>
    <t>Меляса Brain Molasses Coriander (коріандр) 120ml</t>
  </si>
  <si>
    <t>Меляса Brain Molasses Legend Plum (Слива) 120ml</t>
  </si>
  <si>
    <t>Поплавок Expert</t>
  </si>
  <si>
    <t>Блесна Fishing Roi IVA 15g</t>
  </si>
  <si>
    <t>Блесна Fishing Roi TROPHYK 14g 001</t>
  </si>
  <si>
    <t>Блесна Fishing Roi Rapid 8g 001</t>
  </si>
  <si>
    <t>Winner Mimicry 3D 100m</t>
  </si>
  <si>
    <t>Fishing Trade</t>
  </si>
  <si>
    <t>Технопланктон Тайфун 2XL Груша (в ящ 18)</t>
  </si>
  <si>
    <t>Флюорокарбон Intech Micron FC 12м 0.13mm</t>
  </si>
  <si>
    <t>Hi-Max Carp 150m</t>
  </si>
  <si>
    <t>Блесна Fishing Roi Aglia long 5g 10</t>
  </si>
  <si>
    <t>Снасть на сома Корд + поплавок Profi</t>
  </si>
  <si>
    <t>Технопланктон Тайфун 2XL Малина (в ящ 18)</t>
  </si>
  <si>
    <t>Технопланктон Тайфун 2XL  Гейзер Мед (в ящ 18)</t>
  </si>
  <si>
    <t>Технопланктон Тайфун 2XL Креветка (в ящ 18)</t>
  </si>
  <si>
    <t>Ароматизатор Спрей Слива 50мл</t>
  </si>
  <si>
    <t>Ароматизатор Спрей Шоколад 50мл</t>
  </si>
  <si>
    <t>Ароматизатор Спрей Клубника 50мл</t>
  </si>
  <si>
    <t>Ароматизатор Спрей Карамель 50мл</t>
  </si>
  <si>
    <t>Ароматизатор Спрей Мед 50мл</t>
  </si>
  <si>
    <t>Снасть на сома Корд</t>
  </si>
  <si>
    <t>Кепка</t>
  </si>
  <si>
    <t>Блесна Kastmaster Condor 35  г</t>
  </si>
  <si>
    <t>Технопланктон Тайфун 2XL  Гейзер Груша  (в ящ 18)</t>
  </si>
  <si>
    <t>Технопланктон Тайфун 2XL  Гейзер Малина (в ящ 18)</t>
  </si>
  <si>
    <t>Шнур Dyneesi 125 m 0,40</t>
  </si>
  <si>
    <t>Шнур Dyneesi 125 m 0,35</t>
  </si>
  <si>
    <t>Шнур Dyneesi 125 m 0,30</t>
  </si>
  <si>
    <t>Шнур Dyneesi 125 m 0,25</t>
  </si>
  <si>
    <t>Dyneesi 125 m</t>
  </si>
  <si>
    <t>Джигголовка 5/0  4 г</t>
  </si>
  <si>
    <t>Джигголовка 1/0  7 г</t>
  </si>
  <si>
    <t>Блесна Fishing Roi Aglia 8g 1921</t>
  </si>
  <si>
    <t>Блесна Fishing Roi Rapid 8g 1921</t>
  </si>
  <si>
    <t>Блесна Fishing Roi Rapid 8g 001А</t>
  </si>
  <si>
    <t>Блесна Fishing Roi Rapid 11g 1921</t>
  </si>
  <si>
    <t>Блесна Fishing Roi Rapid 11g 001А</t>
  </si>
  <si>
    <t>Блесна Fishing Roi Aglia 8g 29</t>
  </si>
  <si>
    <t>Блесна Kastmaster Condor 18  г</t>
  </si>
  <si>
    <t>Блесна Kastmaster Condor 14  г</t>
  </si>
  <si>
    <t>Технопланктон Тайфун 3XL  Гейзер Мед (в ящ 20)</t>
  </si>
  <si>
    <t>Джигголовка 4/0 24 г</t>
  </si>
  <si>
    <t>Стіл раскл. Skif Outdoor Compact II</t>
  </si>
  <si>
    <t>Стіл раскл. Skif Outdoor Universal</t>
  </si>
  <si>
    <t>Skif Outdoor</t>
  </si>
  <si>
    <t>Воблер Gladiator Chronos</t>
  </si>
  <si>
    <t>Воблер Gladiator Punisher</t>
  </si>
  <si>
    <t>Воблер Gladiator Punisher+</t>
  </si>
  <si>
    <t>Воблер Gladiator X-Prime</t>
  </si>
  <si>
    <t>Ножиці Select SL-SJ05 складено 10cm Orange</t>
  </si>
  <si>
    <t>Ножиці Select SL-SJ03 9.5cm Orange</t>
  </si>
  <si>
    <t>Баф Fishing ROI</t>
  </si>
  <si>
    <t>Джигголовка 4/0  2 г</t>
  </si>
  <si>
    <t>Силикон Relax Twisret 5 (уп. 10шт)</t>
  </si>
  <si>
    <t>Силикон Relax Twisret 3 (уп. 15шт)</t>
  </si>
  <si>
    <t>Силикон Relax Kopyto 6 (уп. 5шт)</t>
  </si>
  <si>
    <t>Силикон Relax Kopyto 5 (уп. 5шт)</t>
  </si>
  <si>
    <t>Силикон Relax Kopyto 4 L. (уп. 10шт)</t>
  </si>
  <si>
    <t>Силикон Relax Kopyto 3 (уп. 10шт)</t>
  </si>
  <si>
    <t>Блесна Kastmaster CONDOR   35г цв7,8,10</t>
  </si>
  <si>
    <t>Джигголовка №2  4 г</t>
  </si>
  <si>
    <t>Джигголовка №2  2 г</t>
  </si>
  <si>
    <t>Джигголовка 5/0  7 г</t>
  </si>
  <si>
    <t>Джигголовка 4/0  5 г</t>
  </si>
  <si>
    <t>Джигголовка 4/0  4 г</t>
  </si>
  <si>
    <t>Черпак (Житомир)</t>
  </si>
  <si>
    <t>Термос Ranger Expert 1,2 L (Арт. RA 9921)</t>
  </si>
  <si>
    <t>Термос Ranger Expert 0,9 L (Арт. RA 9920)</t>
  </si>
  <si>
    <t>Остатки с магазина</t>
  </si>
  <si>
    <t>Блесна Blue Fox (mid depth) №1, 2</t>
  </si>
  <si>
    <t>Блесна Blue Fox Bullet</t>
  </si>
  <si>
    <t>АСМАК DOUBLE TAIL 8/10см</t>
  </si>
  <si>
    <t>АСМАК MINNOW 18см</t>
  </si>
  <si>
    <t>АСМАК MINNOW 15см</t>
  </si>
  <si>
    <t>АСМАК DOUBLE TAIL 12.5/15см</t>
  </si>
  <si>
    <t>АСМАК SHAD 15см</t>
  </si>
  <si>
    <t>АСМАК MINNOW 9см</t>
  </si>
  <si>
    <t>АСМАК MINNOW 10см</t>
  </si>
  <si>
    <t>АСМАК SHAD 10см</t>
  </si>
  <si>
    <t>АСМАК SHAD 6см</t>
  </si>
  <si>
    <t>АСМАК SHAD 8см</t>
  </si>
  <si>
    <t>АСМАК SHAD 12см</t>
  </si>
  <si>
    <t>Балансир Крапаль № 6 NEW</t>
  </si>
  <si>
    <t>Балансир Крапаль № 5 NEW</t>
  </si>
  <si>
    <t>Сумка на пояс (камуфляж)</t>
  </si>
  <si>
    <t>Бокоплав Fishing Roi 15г 18</t>
  </si>
  <si>
    <t>Бокоплав Fishing Roi 13г 18</t>
  </si>
  <si>
    <t>Блесна Fishing Roi Aglia Plus 6g 002</t>
  </si>
  <si>
    <t>Блесна Fishing Roi Syclops 17g</t>
  </si>
  <si>
    <t>Флюорокарбон Select Basic FC 10m 0,24мм 2,9кг</t>
  </si>
  <si>
    <t>Коробка Select Lure Box SLHX-315 35.8х23.5х8cm</t>
  </si>
  <si>
    <t>Коробка Select Lure Box SLHX-313 31.5х22.8х5cm</t>
  </si>
  <si>
    <t>Коробка Select Lure Box SLHX-306 34х26х7cm</t>
  </si>
  <si>
    <t>Коробка Select Lure Box SLHX-1008 17.5x10.7x3cm</t>
  </si>
  <si>
    <t>Коробка Select Terminal Tackle Box SLHS-005 11.5x7.9x2.3cm</t>
  </si>
  <si>
    <t>Коробка Select Lure Box SLHX-0324 37.5х22.5х3.5cm</t>
  </si>
  <si>
    <t>Коробка Select Lure Box SLHX-1902 20.5х15.5х3.5cm</t>
  </si>
  <si>
    <t>Коробка Select Lure Box SLHX-1901 25.5х19.5х3.5cm</t>
  </si>
  <si>
    <t>Бокоплав Fishing Roi 9г 08</t>
  </si>
  <si>
    <t>Бокоплав Fishing Roi 6г 09</t>
  </si>
  <si>
    <t>Бокоплав Fishing Roi 6г 08</t>
  </si>
  <si>
    <t>Бокоплав Fishing Roi 15г 08</t>
  </si>
  <si>
    <t>Бокоплав Fishing Roi 9г 18</t>
  </si>
  <si>
    <t>Бокоплав Fishing Roi 6г 01</t>
  </si>
  <si>
    <t>Бокоплав Fishing Roi 13г 08</t>
  </si>
  <si>
    <t>Бокоплав Fishing Roi 13г 01</t>
  </si>
  <si>
    <t>Джигголовка 3/0 17 г</t>
  </si>
  <si>
    <t>Джигголовка 5/0 25 г</t>
  </si>
  <si>
    <t>Балансир Крапаль № 3</t>
  </si>
  <si>
    <t>Шнур SELECT MASTER PE 100m темно-зел. 0,36</t>
  </si>
  <si>
    <t>Шнур SELECT MASTER PE 100m темно-зел. 0,32</t>
  </si>
  <si>
    <t>Шнур SELECT MASTER PE 100m темно-зел. 0,27</t>
  </si>
  <si>
    <t>Шнур SELECT MASTER PE 100m темно-зел. 0,06</t>
  </si>
  <si>
    <t>Шнур SELECT BASIC PE 150m темно-зел. 0,06</t>
  </si>
  <si>
    <t>Шнур SELECT BASIC PE 100m салат. 0,10</t>
  </si>
  <si>
    <t>Шнур SELECT BASIC PE 100m салат. 0,08</t>
  </si>
  <si>
    <t>Шнур SELECT BASIC PE 150m салат.  0,06</t>
  </si>
  <si>
    <t>Шнур SELECT BASIC PE 8x 150m темно-зел. 0,18 10кг</t>
  </si>
  <si>
    <t>Шнур SELECT BASIC PE 8x 150m темно-зел. 0,16 9,3кг</t>
  </si>
  <si>
    <t>Шнур SELECT BASIC PE 8x 150m темно-зел. 0,12 6кг</t>
  </si>
  <si>
    <t>Шнур SELECT BASIC PE 8x 150m темно-зел. 0,10 5.5кг</t>
  </si>
  <si>
    <t>Шнур SELECT BASIC PE 150m темно-зел. 0,26</t>
  </si>
  <si>
    <t>Шнур SELECT BASIC PE 150m темно-зел. 0,08</t>
  </si>
  <si>
    <t>Шнур SELECT BASIC PE 100m різнокольор. 0,20</t>
  </si>
  <si>
    <t>Шнур SELECT BASIC PE 150m темно-зел. 0,24</t>
  </si>
  <si>
    <t>Шнур SELECT BASIC PE 100m темно-зел. 0,08</t>
  </si>
  <si>
    <t>Шнур SELECT BASIC PE 100m темно-зел. 0,10</t>
  </si>
  <si>
    <t>Шнур SELECT BASIC PE 150m салат.  0,20</t>
  </si>
  <si>
    <t>Шнур SELECT BASIC PE 150m помаранчевий  0,20</t>
  </si>
  <si>
    <t>Шнур SELECT BASIC PE 150m темно-зел. 0,20</t>
  </si>
  <si>
    <t>Шнур SELECT BASIC PE 150m темно-зел. 0,10</t>
  </si>
  <si>
    <t>Шнур Gladiator кольоровий 100м 0,18</t>
  </si>
  <si>
    <t>ФлюорокарбонSelect Master FC 10m 0,34мм</t>
  </si>
  <si>
    <t>9310 Сумка риболовецька міні</t>
  </si>
  <si>
    <t>Коробочка під опариш "Торнадо"</t>
  </si>
  <si>
    <t>Карабін BF HOOKED SNAP</t>
  </si>
  <si>
    <t>Вертлюг тройний нікель "Black" №4</t>
  </si>
  <si>
    <t>Вертлюг тройний нікель "Black" №3</t>
  </si>
  <si>
    <t>Вертлюг тройний нікель "Black" №2</t>
  </si>
  <si>
    <t>Вертлюг тройний нікель "Black" №1</t>
  </si>
  <si>
    <t>Трубка обтискна BrassTube</t>
  </si>
  <si>
    <t>Безвузлове з'єднання BF o-not-a-knot</t>
  </si>
  <si>
    <t>Фурнітура Lucky Jon</t>
  </si>
  <si>
    <t>Карабін New (22002)</t>
  </si>
  <si>
    <t>Вертлюг New барило</t>
  </si>
  <si>
    <t>Кільце заводне 8мм New (100 шт)</t>
  </si>
  <si>
    <t>Кільце заводне Split Ring</t>
  </si>
  <si>
    <t>Вертлюжок ДОЮЙ (циліндр) №12</t>
  </si>
  <si>
    <t>Вертлюжок ДОЮЙ (циліндр) №10</t>
  </si>
  <si>
    <t>Вудилище фідерне Bravo 3,9м до150г</t>
  </si>
  <si>
    <t>Вудилище фідерне Brain Apex Double 4.2m 4.5lbs/max 200g</t>
  </si>
  <si>
    <t>Вудилище фідерне FR Integral 3,9m 150g</t>
  </si>
  <si>
    <t>Вудилище фідерне FR Integral 3,3m 180g</t>
  </si>
  <si>
    <t>Вудилище фідерне FR Integral 3,3m 150g</t>
  </si>
  <si>
    <t>Вудилище карпове Brain Apex Carp 3.60м 3.5lbs 3sec.</t>
  </si>
  <si>
    <t>Вудилище карпове Fishing Roi Mirage 3,60м 3,50 lbs</t>
  </si>
  <si>
    <t>Вудилище карпове телескоп. Fishing Roi Carp Cannon 3,60m 3,50 lbs</t>
  </si>
  <si>
    <t>Вудилище карпове Brain Apex Carp 3.90м 3.5lbs 3sec.</t>
  </si>
  <si>
    <t>Вудилище карпове 3х секц. 3,9м  4lbs</t>
  </si>
  <si>
    <t>Вудилище карпове Fishing Roi Light Spod Rod 3,60м 4,50 lbs</t>
  </si>
  <si>
    <t>Вудилище карпове Dreamer Carp 3,9м  3lb</t>
  </si>
  <si>
    <t>Спінінг Crocodile 2,7м на закрутці</t>
  </si>
  <si>
    <t>Спінінг Crocodile 2,1м на закрутці</t>
  </si>
  <si>
    <t>Спінінг FR Spinfisher 2,7м 5-20г</t>
  </si>
  <si>
    <t>Спінінг Crocodile 1,8м 100-250г</t>
  </si>
  <si>
    <t>Спінінг Select Force FRC-862MH 2.65m 10-30g Fast</t>
  </si>
  <si>
    <t>Спінінг Favourite X1 702L 2.13m 3-12g Mod.Fast</t>
  </si>
  <si>
    <t>Спінінг Gladiator 2,10м 5-20г</t>
  </si>
  <si>
    <t>Спінінг FR Advantage 2,4м 5-25г</t>
  </si>
  <si>
    <t>Спінінг  телескоп. 3,6м</t>
  </si>
  <si>
    <t>Спінінг  штекерний Black Crocodile 2,4м 180г 2+3к</t>
  </si>
  <si>
    <t>Спінінг штекерный Searider Bolentino 2,7m 200g</t>
  </si>
  <si>
    <t>Спінінг штекерный Searider Bolentino 2,4m 200g</t>
  </si>
  <si>
    <t>Спінінг штекерный Searider Bolentino 2,1m 200g</t>
  </si>
  <si>
    <t>Спінінг штекерный Searider Bolentino 2,7m 150g</t>
  </si>
  <si>
    <t>Спінінг штекерный Searider Bolentino 2,4m 150g</t>
  </si>
  <si>
    <t>Спінінг штекерный Searider Bolentino 2,1m 150g</t>
  </si>
  <si>
    <t>Спінінг FR Roadrunner 2,1м 5-20г</t>
  </si>
  <si>
    <t>Спінінг FR Roadrunner 1,8м 5-15г</t>
  </si>
  <si>
    <t>Спінінг FR Advantage 2,4м 5-20г</t>
  </si>
  <si>
    <t>Спінінг FR Advantage 2,4м 3-15г</t>
  </si>
  <si>
    <t>Спінінг FR Advantage 2,4м 2-8г</t>
  </si>
  <si>
    <t>Спінінг FR Advantage 2,1м 5-20г</t>
  </si>
  <si>
    <t>Спінінг Crocodile 1,5м 30-80г New</t>
  </si>
  <si>
    <t>Спінінг Crocodile 1,2м</t>
  </si>
  <si>
    <t>Спінінг Forward New Jig 2,32м 15-40г карбон IM8</t>
  </si>
  <si>
    <t>Спінінг Forward New Jig 2,13м 15-40г карбон IM8</t>
  </si>
  <si>
    <t>Спінінг Forward New Jig 2,01м 15-40г карбон IM8</t>
  </si>
  <si>
    <t>Спінінг Forward New Jig 2,32м 10-35г карбон IM8</t>
  </si>
  <si>
    <t>Спінінг Forward New Jig 2,13м 10-35г карбон IM8</t>
  </si>
  <si>
    <t>Спінінг Forward New Jig 2,01м 10-35г карбон IM8</t>
  </si>
  <si>
    <t>Спінінг Forward New Jig 2,01м  7-28г карбон IM8</t>
  </si>
  <si>
    <t>Спінінг Forward New Jig 2,01м  5-20г карбон IM8</t>
  </si>
  <si>
    <t>Спінінг  телескоп. 2,7м</t>
  </si>
  <si>
    <t>Спінінг  телескоп. 2,1м</t>
  </si>
  <si>
    <t>Спінінг Crocodile 1,6м 100-250г</t>
  </si>
  <si>
    <t>Спінінг Elegance 2,4м 2-8г</t>
  </si>
  <si>
    <t>Спінінг Elegance 2,1м 7-28г</t>
  </si>
  <si>
    <t>Спінінг Crocodile 2,7м 100-250г</t>
  </si>
  <si>
    <t>Спінінг Crocodile 2,4м 100-250г</t>
  </si>
  <si>
    <t>Спінінг Hunter 2,01м  7-30г карбон IM8</t>
  </si>
  <si>
    <t>Шнуры</t>
  </si>
  <si>
    <t>Чехли</t>
  </si>
  <si>
    <t>Спальний мішок 200 г/кв.м+флic</t>
  </si>
  <si>
    <t>Лопата універсальна складна саперна похідна туристична для авто 11 в 1 тактична чорна</t>
  </si>
  <si>
    <t>Спальний мішок зимовий (-20°C)</t>
  </si>
  <si>
    <t>Сумка на плече (камуфляж)</t>
  </si>
  <si>
    <t>Сумка-Рюкзак 120л. Хакі</t>
  </si>
  <si>
    <t>Термокухоль Ranger Lux 0,48 L Green (Арт. RA 9928)</t>
  </si>
  <si>
    <t>Термокухоль Ranger Lux 0,48 L Black (Арт. RA 9929)</t>
  </si>
  <si>
    <t>Маска медична захисна тришарова</t>
  </si>
  <si>
    <t>Ліхтарик налобний</t>
  </si>
  <si>
    <t>Стілець Хвиля</t>
  </si>
  <si>
    <t>Стілець ХІТ</t>
  </si>
  <si>
    <t>Миска 26,5 см мала</t>
  </si>
  <si>
    <t>Миска 33 см середня</t>
  </si>
  <si>
    <t>Миска 38 см велика</t>
  </si>
  <si>
    <t>Стілець "Рибацький" д.25 К</t>
  </si>
  <si>
    <t>Спальний мішок 200 г/кв.м</t>
  </si>
  <si>
    <t>Вудилище FightRiver болонське 4м з/к (Daster)</t>
  </si>
  <si>
    <t>Вудилище Princess махове carbon 4,5м б/к 10-30г</t>
  </si>
  <si>
    <t>Вудилище FR FightRiver W (9235) болонське 5м з/к 5-25г</t>
  </si>
  <si>
    <t>Вудилище Mikado Princess махове carbon 4м б/к</t>
  </si>
  <si>
    <t>Вудилище Mikado Princess махове carbon 6м б/к</t>
  </si>
  <si>
    <t>Вудилище Mikado Princess болонське carbon 6м з/к</t>
  </si>
  <si>
    <t>Вудилище Mikado Princess болонське carbon 4м з/к</t>
  </si>
  <si>
    <t>Вудилище Mikado Princess болонське carbon 5м з/к</t>
  </si>
  <si>
    <t>Вудилище TIGER (RedSport) махове carbon 5м б/к</t>
  </si>
  <si>
    <t>Вудилище FR FightRiver W (9234) болонське 4м з/к 5-25г</t>
  </si>
  <si>
    <t>Вудилище Ferretti (RedSport) махове carbon 6м б/к</t>
  </si>
  <si>
    <t>Вудилище Mistral болонське 5м з/к</t>
  </si>
  <si>
    <t>Вудилище FreeStyle (RedSport) махове carbon 4м б/к</t>
  </si>
  <si>
    <t>Вудилище Hornest (RedSport) болонське carbon 5м з/к</t>
  </si>
  <si>
    <t>Вудилище Hornest (RedSport) махове carbon 4м б/к</t>
  </si>
  <si>
    <t>Вудилище AMEO CARBON BOLOGNESE болонське 6м з/к</t>
  </si>
  <si>
    <t>Вудилище FR FightRiver Z (9336) махове 6м б/к 10-30г</t>
  </si>
  <si>
    <t>Вудилище ASPID BOLOGNESE болонське 6м з/к 4-30г</t>
  </si>
  <si>
    <t>Вудилище ASPID BOLOGNESE болонське 5м з/к 4-30г</t>
  </si>
  <si>
    <t>Вудилище ASPID BOLOGNESE болонське 4м з/к 4-30г</t>
  </si>
  <si>
    <t>Вудилище AIRUN BOLOGNESE болонське 5м з/к 5-30г</t>
  </si>
  <si>
    <t>Вудилище AIRUN BOLOGNESE болонське 4м з/к 5-30г</t>
  </si>
  <si>
    <t>Вудилище NEBULLA POLE (full carbon) махове 7м б/к</t>
  </si>
  <si>
    <t>Вудилище AIRUN POLE махове 4м б/к 5-30г</t>
  </si>
  <si>
    <t>Вудилище Mistral болонське 4м з/к</t>
  </si>
  <si>
    <t>Вудилище Brain Blast Pole махове 6м б/к 288г</t>
  </si>
  <si>
    <t>Вудилище FR Cyclone махове 8м б/к</t>
  </si>
  <si>
    <t>Вудилище Freestyle болонське carbon 6м з/к</t>
  </si>
  <si>
    <t>Вудилище Freestyle болонське carbon 5м з/к</t>
  </si>
  <si>
    <t>Вудилище Vector болонське carbon 5м з/к</t>
  </si>
  <si>
    <t>Вудилище Vector болонське carbon 4м з/к</t>
  </si>
  <si>
    <t>Вудилище FR FightRiver болонське 6м с/к 5-20г</t>
  </si>
  <si>
    <t>Вудилище FR Whirlwind махове 4м б/к</t>
  </si>
  <si>
    <t>Вудилище Самопідсікаюче 2,70м</t>
  </si>
  <si>
    <t>Вудилище Самопідсікаюче 2,40м</t>
  </si>
  <si>
    <t>Вудилище FR Whirlwind махове 6м б/к</t>
  </si>
  <si>
    <t>Вудилище FR Whirlwind махове 5м б/к</t>
  </si>
  <si>
    <t>Вудилище FR FightRiver (9315) болонське 5м з/к 10-30г</t>
  </si>
  <si>
    <t>Вудилище FR Cyclone махове 5м б/к</t>
  </si>
  <si>
    <t>Вудилище FR Cyclone махове 4м б/к</t>
  </si>
  <si>
    <t>Вудилище Pro Hunter махове 4м б/к</t>
  </si>
  <si>
    <t>Вудилище  махове  6м б/к</t>
  </si>
  <si>
    <t>Вудка джокер 5,4м (Н)</t>
  </si>
  <si>
    <t>Вудилище  махове  5м б/к</t>
  </si>
  <si>
    <t>Вудка джокер 4,5м (Н)</t>
  </si>
  <si>
    <t>Вудка джокер 3,6м (Н)</t>
  </si>
  <si>
    <t>Вудилище  болонське  3м з/к</t>
  </si>
  <si>
    <t>Вудилище Light Fox махове 6м б/к</t>
  </si>
  <si>
    <t>Вудилище  болонське  5м з/к</t>
  </si>
  <si>
    <t>Вудилище  болонське  4м з/к</t>
  </si>
  <si>
    <t>Вудка джокер 7,2м</t>
  </si>
  <si>
    <t>Вудка джокер 6,3м</t>
  </si>
  <si>
    <t>Вудилище  махове  4м б/к</t>
  </si>
  <si>
    <t>Вудилище Forward carbon болонське 6м з/к</t>
  </si>
  <si>
    <t>Вудилище Forward carbon болонське 4м з/к</t>
  </si>
  <si>
    <t>Удочки</t>
  </si>
  <si>
    <t>Підсак телескоп в чохлі розкладний 60см 2,5м</t>
  </si>
  <si>
    <t>Підсак телескоп в чохлі розкладний 50см 2,1м</t>
  </si>
  <si>
    <t>Підсак телескоп в чохлі розкладний 50см  1,9м</t>
  </si>
  <si>
    <t>Підсак (Україна) маленький телескоп 1м</t>
  </si>
  <si>
    <t>Ручка на підсаку 2,4м (Телескоп ал.)</t>
  </si>
  <si>
    <t>Садок 50 прогумований</t>
  </si>
  <si>
    <t>Садок 45 прогумований</t>
  </si>
  <si>
    <t>Садок-пастка 40*80</t>
  </si>
  <si>
    <t>Садок-пастка 30*60</t>
  </si>
  <si>
    <t>Підсак (Україна) великий ТЕЛЕСКОП 2,4м</t>
  </si>
  <si>
    <t>Підсак (Україна) середній ТЕЛЕСКОП 2,4м</t>
  </si>
  <si>
    <t>Підсак (Україна) середній ТЕЛЕСКОП 1,9м</t>
  </si>
  <si>
    <t>Підсак (Україна) великий ТЕЛЕСКОП 1,9м</t>
  </si>
  <si>
    <t>Ручка на підсаку 1,9м (Телескоп ал.)</t>
  </si>
  <si>
    <t>Сітка на підсаку волосінь 70</t>
  </si>
  <si>
    <t>Сітка на підсаку корд 50</t>
  </si>
  <si>
    <t>Сітка на підсаку корд 60</t>
  </si>
  <si>
    <t>Ручка на підсаку 1,8м (алюміній)</t>
  </si>
  <si>
    <t>Тримач для підсаки</t>
  </si>
  <si>
    <t>Підсак (Україна) великий (довга ручка)1,8м</t>
  </si>
  <si>
    <t>Підсак (Україна) середній (довга ручка)1,8м</t>
  </si>
  <si>
    <t>Підсак (Україна) великий</t>
  </si>
  <si>
    <t>Підсак (Україна) середній</t>
  </si>
  <si>
    <t>Підсак (Україна) малий</t>
  </si>
  <si>
    <t>Сітка на підсаку корд 80</t>
  </si>
  <si>
    <t>Садок в чохлі  5 великий</t>
  </si>
  <si>
    <t>Кивок літній Сазан</t>
  </si>
  <si>
    <t>Волос силікований</t>
  </si>
  <si>
    <t>Лак Срібло 20мл Три Кита</t>
  </si>
  <si>
    <t>Лак Білий 20мл Три Кита</t>
  </si>
  <si>
    <t>Кембрик кольоровий Три Кита (уп. 10 шт*1м)</t>
  </si>
  <si>
    <t>Каучук для вбивці карася (50шт в упаковці)</t>
  </si>
  <si>
    <t>Бубонець світлячок (50 шт)</t>
  </si>
  <si>
    <t>Бубонець фідерний (100 шт)</t>
  </si>
  <si>
    <t>Щуківка літня (коло маленьке) оснащена</t>
  </si>
  <si>
    <t>Щуківка літня (коло маленьке)</t>
  </si>
  <si>
    <t>Коромисло</t>
  </si>
  <si>
    <t>Кивок весняний бічний</t>
  </si>
  <si>
    <t>Ящики и коробочки</t>
  </si>
  <si>
    <t>Макуха пресована "Бомба" з ароматом Мафіна шоколадного 430 г</t>
  </si>
  <si>
    <t>Прикормка "Бомба" Короп "Кукурудза" 0,9 кг</t>
  </si>
  <si>
    <t>Прикормка "Бомба" Короп "Кисла груша" 0,9 кг</t>
  </si>
  <si>
    <t>Прикормка "Бомба" Універсал "Суха кров" 0,9 кг</t>
  </si>
  <si>
    <t>Макуха молота "Бомба" "Полуниця" 0,5 кг</t>
  </si>
  <si>
    <t>Прикормка "Бомба" Ріка 0,9 кг</t>
  </si>
  <si>
    <t>Прикормка "Бомба" Карась "Кріп" 0,9 кг</t>
  </si>
  <si>
    <t>Прикормка "Бомба" Карась "Конопля" 0,9 кг</t>
  </si>
  <si>
    <t>Прикормка "Бомба" Короп "Мед" 0,9 кг</t>
  </si>
  <si>
    <t>Прикормка "Бомба" Короп "Полуниця" 0,9 кг</t>
  </si>
  <si>
    <t>Прикормка "Бомба" Плотва 1 кг</t>
  </si>
  <si>
    <t>Вудилище ASPID POLE махове 5м б/к 4-30г</t>
  </si>
  <si>
    <t>Вудилище ASPID POLE махове 4м б/к 4-30г</t>
  </si>
  <si>
    <t>Вудилище AMEO CARBON POLE махове 6м б/к</t>
  </si>
  <si>
    <t>Вудилище AMEO CARBON POLE махове 4м б/к</t>
  </si>
  <si>
    <t>Поплавок Nautilus 10308  (в уп. 10шт)</t>
  </si>
  <si>
    <t>Nautilus</t>
  </si>
  <si>
    <t>Ніпель жовтий 33 см.</t>
  </si>
  <si>
    <t>Раколівка КНИЖКА овал</t>
  </si>
  <si>
    <t>Ліпгрип Perekat</t>
  </si>
  <si>
    <t>Відбійник 1,5кг з якорем</t>
  </si>
  <si>
    <t>Відбійник 1,5кг з тросом</t>
  </si>
  <si>
    <t>Відбійник 100г з тросом</t>
  </si>
  <si>
    <t>Відбійник 150г з тросом</t>
  </si>
  <si>
    <t>Лак Чорний 20мл Три Кита</t>
  </si>
  <si>
    <t>Відвід бічний двосторонній з кільцем</t>
  </si>
  <si>
    <t>Прес-форма (метод) велика</t>
  </si>
  <si>
    <t>Прес-форма (метод) мала</t>
  </si>
  <si>
    <t>Відвід бічний двосторонній з кембриком</t>
  </si>
  <si>
    <t>Відбійник 0,7кг</t>
  </si>
  <si>
    <t>Відбійник 1кг з ланцюжком</t>
  </si>
  <si>
    <t>Ракета для підгодовування Bait Cage</t>
  </si>
  <si>
    <t>Раколівка 24 секц 30*25*500</t>
  </si>
  <si>
    <t>Піна для вбивці карася (в уп. 100 шт) 4*2мм</t>
  </si>
  <si>
    <t>Раколівка КНИЖКА квадрат</t>
  </si>
  <si>
    <t>Відвід (пружинний дріт) 0,8 мм уп. 25 шт</t>
  </si>
  <si>
    <t>Лак флюоресцентний фіолетовий</t>
  </si>
  <si>
    <t>Мотовило перфороване</t>
  </si>
  <si>
    <t>Протизакручувач Master SP (Американка+вертлюг) (в уп.25шт.)</t>
  </si>
  <si>
    <t>Протизакручувач Master SP (Американка) (в уп.25шт.)</t>
  </si>
  <si>
    <t>Петлевяз (в уп. 2шт, ціна за 1шт.)</t>
  </si>
  <si>
    <t>Ракета для підгодовування Condor мала</t>
  </si>
  <si>
    <t>Ліпгрип, захват для рыбы</t>
  </si>
  <si>
    <t>Прес-форма (метод) середня</t>
  </si>
  <si>
    <t>Поводочниця "Амур" мала</t>
  </si>
  <si>
    <t>Відвід майстер короп "Гітарка"</t>
  </si>
  <si>
    <t>Ніпель</t>
  </si>
  <si>
    <t>Ножиці в чохлі</t>
  </si>
  <si>
    <t>Відвід бічний двосторонній</t>
  </si>
  <si>
    <t>Протизакручувач короповий Профі короп</t>
  </si>
  <si>
    <t>Протизакручувач тонкий</t>
  </si>
  <si>
    <t>Карабін американка New (22004)</t>
  </si>
  <si>
    <t>Карабін з вертлюжком New (барило)</t>
  </si>
  <si>
    <t>Карабін BF Nice Snap</t>
  </si>
  <si>
    <t>Карабін ДОЮЙ №5</t>
  </si>
  <si>
    <t>Карабін ДОЮЙ №4</t>
  </si>
  <si>
    <t>Карабін ДОЮЙ №0</t>
  </si>
  <si>
    <t>Вудилище AIRUN BOLOGNESE болонське 6м з/к 5-30г</t>
  </si>
  <si>
    <t>Трубка термозбіжна (20шт в упаковці)</t>
  </si>
  <si>
    <t>Стопор на блістері (50 шт) Малий</t>
  </si>
  <si>
    <t>Свінгер на паличці з підключенням 2592</t>
  </si>
  <si>
    <t>Екстрактор "Амур"</t>
  </si>
  <si>
    <t>Гумка д.1,5 до 20м</t>
  </si>
  <si>
    <t>Карабін з вертлюжком BF With new hooked snap</t>
  </si>
  <si>
    <t>Карабін з вертлюжком №14 (1000шт)</t>
  </si>
  <si>
    <t>Спінінг  телескоп. 3 м</t>
  </si>
  <si>
    <t>Бойли 3k Baits Розчинні Пилячі 20мм 400г Лівер-Часник</t>
  </si>
  <si>
    <t>Бойли 3k Baits Розчинні Пилячі 20мм 400г Креветка</t>
  </si>
  <si>
    <t>Бойли 3k Baits Розчинні Пилячі 20мм 400г Полуниця</t>
  </si>
  <si>
    <t>Прикормка 3k Baits Pellets 6mm Часник 800g</t>
  </si>
  <si>
    <t>Прикормка 3k Baits Солодка кукурудза 800г Часник</t>
  </si>
  <si>
    <t>Прикормка 3k Baits Pellets 2mm Часник 800g</t>
  </si>
  <si>
    <t>AngelSport Кукурудза конс. Полуниця</t>
  </si>
  <si>
    <t>Пінопласт білий в пакеті</t>
  </si>
  <si>
    <t>Кивок бічний</t>
  </si>
  <si>
    <t>Мотовило 3,5см*23см</t>
  </si>
  <si>
    <t>Мотовило 4см х 15см</t>
  </si>
  <si>
    <t>7002 Коробка 13 відділень</t>
  </si>
  <si>
    <t>Вертлюг тройний нікель "Black" № 3/0</t>
  </si>
  <si>
    <t>Вертлюг тройний нікель "Black" № 2/0</t>
  </si>
  <si>
    <t>Вертлюг тройний нікель "Black" № 1/0</t>
  </si>
  <si>
    <t>Спінінг Select Freek FRK-702M 2.13m 5-25g Fast</t>
  </si>
  <si>
    <t>Тейл-спинер Select Turbo 7.0g</t>
  </si>
  <si>
    <t>Пластилін Серії Fishing Bait (полуниця+мед)</t>
  </si>
  <si>
    <t>Пелетс "METHOD/STICK MIX" 400г, + ліквід Криль-Спеції 50г</t>
  </si>
  <si>
    <t>Прикормка PEREKAT  Пелетс Криль 1кг</t>
  </si>
  <si>
    <t>Активатор клювання Perekat на конопляній олії (спрей) Універсал Конопля 100мл</t>
  </si>
  <si>
    <t>Активатор клювання Perekat на конопляній олії (спрей) Універсал Часник 100мл</t>
  </si>
  <si>
    <t>Активатор клювання Perekat на конопляній олії (спрей) Універсал Мед 100мл</t>
  </si>
  <si>
    <t>Активатор клювання Perekat на конопляній олії (спрей) Універсал Карамель 100мл</t>
  </si>
  <si>
    <t>Активатор клювання Perekat на конопляній олії (спрей) Карась 100мл</t>
  </si>
  <si>
    <t>Активатор клювання Perekat на конопляній олії (спрей) Лящ 100мл</t>
  </si>
  <si>
    <t>Активатор клювання Perekat МЕЛЯСА Опариш betaine 500г</t>
  </si>
  <si>
    <t>Активатор клювання Perekat МЕЛЯСА Полуниця betaine 500г</t>
  </si>
  <si>
    <t>Прикормка PEREKAT  Пелетс Полуниця-Спеції 1кг</t>
  </si>
  <si>
    <t>Прикормка PEREKAT  Пелетс Меляса 1кг</t>
  </si>
  <si>
    <t>Прикормка PEREKAT  Пелетс Часник 1кг</t>
  </si>
  <si>
    <t>Дип для бойлів Brain F1 Herbz (м'ята з часником) 100ml</t>
  </si>
  <si>
    <t>Бойли Brain Pop-Up 12mm Craw Fish (річковий рак) 15г</t>
  </si>
  <si>
    <t>Бойли Brain Pop-Up 12mm Crazy orange (апельсин) 15г</t>
  </si>
  <si>
    <t>Бойли Brain Pop-Up 12mm Hot Pot (спеції)15г</t>
  </si>
  <si>
    <t>Дип для бойлів Brain F1 V.Ampire  (часник) 100ml</t>
  </si>
  <si>
    <t>Дип для бойлів Brain F1 Sun Shine (макуха) 100ml</t>
  </si>
  <si>
    <t>Дип для бойлів Brain F1 Hot Pot (спеції) 100ml</t>
  </si>
  <si>
    <t>Дип для бойлів Brain F1 Green Peas (зелений горох) 100ml</t>
  </si>
  <si>
    <t>Бойли Brain Pop-Up 14mm St.Plum (слива)15г</t>
  </si>
  <si>
    <t>Бойли Brain Pop-Up 12mm White Shock (білий шоколад) 15г</t>
  </si>
  <si>
    <t>Бойли Brain Pop-Up 12mm Green Peas (зелений горошок) 15г</t>
  </si>
  <si>
    <t>Бойли Brain Pop-Up 12mm Baby squid (кальмар) 15г</t>
  </si>
  <si>
    <t>Бойли Brain Pop-Up 10mm Herbz (м'ята з часником) 20г</t>
  </si>
  <si>
    <t>Бойли Brain Pop-Up 10mm Hot Pot (спеції) 20г</t>
  </si>
  <si>
    <t>RealFish Біг Фіш Короп Мідія 1кг</t>
  </si>
  <si>
    <t>RealFish  Метод Фідер Кальмар Журавлина 800г</t>
  </si>
  <si>
    <t>RealFish Короп Горох 1кг</t>
  </si>
  <si>
    <t>RealFish Карась Чебрець-Часник 1кг</t>
  </si>
  <si>
    <t>Пластилін RealFish Спеції 0,5кг</t>
  </si>
  <si>
    <t>RealFish Універсал Ваніль Карамель 1кг</t>
  </si>
  <si>
    <t>RealFish Короп Слива 1кг</t>
  </si>
  <si>
    <t>Прикормка Амур "Фідер"</t>
  </si>
  <si>
    <t>Повітряне тісто Cukk  Полуниця</t>
  </si>
  <si>
    <t>Повітряне тісто Cukk  Мед</t>
  </si>
  <si>
    <t>Атрактант Megastrike Окунь</t>
  </si>
  <si>
    <t>Шнур SELECT BASIC PE 100m салат. 0,14</t>
  </si>
  <si>
    <t>Шнур SELECT BASIC PE 100m різнокольор. 0,16</t>
  </si>
  <si>
    <t>Шнур SELECT BASIC PE 100m різнокольор. 0,14</t>
  </si>
  <si>
    <t>Шнур SELECT BASIC PE 150m салат.  0,16</t>
  </si>
  <si>
    <t>Шнур SELECT BASIC PE 150m салат.  0,12</t>
  </si>
  <si>
    <t>Шнур SELECT BASIC PE 150m салат.  0,10</t>
  </si>
  <si>
    <t>Шнур SELECT BASIC PE 150m салат.  0,08</t>
  </si>
  <si>
    <t>Шнур SELECT BASIC PE 150m помаранчевий  0,16</t>
  </si>
  <si>
    <t>Шнур SELECT BASIC PE 150m помаранчевий  0,14</t>
  </si>
  <si>
    <t>Шнур SELECT BASIC PE 150m помаранчевий  0,12</t>
  </si>
  <si>
    <t>Шнур SELECT BASIC PE 150m помаранчевий  0,10</t>
  </si>
  <si>
    <t>Шнур MIKADO X-Plode / Cormoran 100м 0,40</t>
  </si>
  <si>
    <t>Шнур MIKADO X-Plode / Cormoran 100м 0,18</t>
  </si>
  <si>
    <t>Шнур Sneck PE4Line 200m+50  0,14</t>
  </si>
  <si>
    <t>Речмiшок</t>
  </si>
  <si>
    <t>Рюкзак Sport 0012 70л</t>
  </si>
  <si>
    <t>Кивок лавсановий Спорт 22</t>
  </si>
  <si>
    <t>Відвід поликарбонат двосторонній наскрізний прозорий (в уп.100шт.)</t>
  </si>
  <si>
    <t>Рамка " на товстолобика " метал Сазан 1/5</t>
  </si>
  <si>
    <t>Шароліпка</t>
  </si>
  <si>
    <t>Відвід бічний з кембриком</t>
  </si>
  <si>
    <t>Органайзер малий одностороннiй</t>
  </si>
  <si>
    <t>Баночка 280мл.</t>
  </si>
  <si>
    <t>ПМ короп-флет BIG 1 гачок 40г 14521</t>
  </si>
  <si>
    <t>ПМ короп-флет 2 гачка 40г 18161</t>
  </si>
  <si>
    <t>ПМ короп-флет 1 гачок 50г 15096</t>
  </si>
  <si>
    <t>ПМ короп-флет 1 гачок 40г 15095</t>
  </si>
  <si>
    <t>ПМ годівниця оснащена метод (3 гачка) 60г 10833</t>
  </si>
  <si>
    <t>ПМ годівниця оснащена конус 30г 10530</t>
  </si>
  <si>
    <t>Проф Монтаж</t>
  </si>
  <si>
    <t>Пінотісто в діпі  Тигровий горіх</t>
  </si>
  <si>
    <t>Пінотісто в діпі  Кисла груша</t>
  </si>
  <si>
    <t>Пінотісто в діпі Кальмар-восьминіг (банка)</t>
  </si>
  <si>
    <t>Пінотісто в діпі Конопля (банка)</t>
  </si>
  <si>
    <t>Пінотісто в діпі Мед (банка)</t>
  </si>
  <si>
    <t>Пінотісто в діпі Часник (банка)</t>
  </si>
  <si>
    <t>Пінотісто в діпі Тигровий горіх (банка)</t>
  </si>
  <si>
    <t>Fish Sport</t>
  </si>
  <si>
    <t>Ароматизатор Спрей Черв'як 50мл</t>
  </si>
  <si>
    <t>Ароматизатор Спрей Опариш 50мл</t>
  </si>
  <si>
    <t>Ароматизатор Спрей Тигровий горіх 50мл</t>
  </si>
  <si>
    <t>Ароматизатор Спрей Ваніль 50мл</t>
  </si>
  <si>
    <t>Ароматизатор Спрей Короп 50мл</t>
  </si>
  <si>
    <t>Ароматизатор Спрей Універсал 50мл</t>
  </si>
  <si>
    <t>Технопланктон Тайфун 3XL  Світлофор (в ящ 20)</t>
  </si>
  <si>
    <t>Технопланктон Тайфун 2XL Часник (в ящ 18)</t>
  </si>
  <si>
    <t>Технопланктон Тайфун 2XL  Гейзер Часник (в ящ 18)</t>
  </si>
  <si>
    <t>Технопланктон Тайфун 2XL  Гейзер Ваніль  (в ящ 18)</t>
  </si>
  <si>
    <t>Технопланктон Тайфун 2XL Ваніль (в ящ 18)</t>
  </si>
  <si>
    <t>Технопланктон Тайфун 2XL  Гейзер Огірок  (в ящ 18)</t>
  </si>
  <si>
    <t>Технопланктон Тайфун 2XL Кукурудза (в ящ 18)</t>
  </si>
  <si>
    <t>Технопланктон Тайфун 2XL  Гейзер Камиш (в ящ 18)</t>
  </si>
  <si>
    <t>Технопланктон Тайфун 2XL  Гейзер Полуниця  (в ящ 18)</t>
  </si>
  <si>
    <t>Технопланктон Тайфун 2XL  Гейзер Оригінал (блоха)  (в ящ 18)</t>
  </si>
  <si>
    <t>Технопланктон Тайфун 2XL Камиш (в ящ 18)</t>
  </si>
  <si>
    <t>Технопланктон Тайфун 2XL Блоха (оригінал) (в ящ 18)</t>
  </si>
  <si>
    <t>Технопланктон Тайфун Ваніль</t>
  </si>
  <si>
    <t>Технопланктон Тайфун М'ята</t>
  </si>
  <si>
    <t>Технопланктон Тайфун Блоха (Оригінал)</t>
  </si>
  <si>
    <t>Технопланктон Тайфун Полуниця</t>
  </si>
  <si>
    <t>AngelSport Кукурудза конс. Ананас</t>
  </si>
  <si>
    <t>Мастирка пшенична ROBIN Аніс 150г</t>
  </si>
  <si>
    <t>Тигровий горіх Robin 200ml ж/б дроблений</t>
  </si>
  <si>
    <t>Лосось Robin 200ml ж/б дроблений</t>
  </si>
  <si>
    <t>Кукурудза консерв. ECO Шоколад 200г скло</t>
  </si>
  <si>
    <t>Кукурудза Robin БАНАН 200ml ж/б</t>
  </si>
  <si>
    <t>Кукурудза Robin "Натурал" 900ml ж/б</t>
  </si>
  <si>
    <t>Кукурудза консерв. ECO Екзот.коктейль 200г скло</t>
  </si>
  <si>
    <t>Кукурудза консерв. ECO Натурал 200г скло</t>
  </si>
  <si>
    <t>Кукурудза консерв. ECO Суниця 200г скло</t>
  </si>
  <si>
    <t>Пластилін "Бомба" кольоровий на сиропі Полуниця  350 г</t>
  </si>
  <si>
    <t>Пластилін "Бомба" кольоровий на сиропі Креветка  350 г</t>
  </si>
  <si>
    <t>Пластилін "Бомба" кольоровий на сиропі Тутті-Фрутті  350 г</t>
  </si>
  <si>
    <t>Пластилін "Бомба" кольоровий на сиропі Мед  350 г</t>
  </si>
  <si>
    <t>Прикормка "Бомба" Gold Series Плотва 0,9 кг</t>
  </si>
  <si>
    <t>Кульки - Пуффі Часник</t>
  </si>
  <si>
    <t>Кульки - Пуффі Конопля</t>
  </si>
  <si>
    <t>Кульки - Пуффі Горох</t>
  </si>
  <si>
    <t>Каплі Кукурудза (Корона)</t>
  </si>
  <si>
    <t>Каплі Горох (Корона)</t>
  </si>
  <si>
    <t>Спрей Кукурудза (Корона)</t>
  </si>
  <si>
    <t>Каплі Універсал (Корона)</t>
  </si>
  <si>
    <t>Спрей Короп (Корона)</t>
  </si>
  <si>
    <t>Спрей Універсал (Корона)</t>
  </si>
  <si>
    <t>Каплі Карась (Корона)</t>
  </si>
  <si>
    <t>Каплі Часник (Корона)</t>
  </si>
  <si>
    <t>Каплі Короп (Корона)</t>
  </si>
  <si>
    <t>Каплі Конопля (Корона)</t>
  </si>
  <si>
    <t>Бойли Secret carp Pop-up Fluoro 10мм Монстр краб 15шт.</t>
  </si>
  <si>
    <t>Бойли Secret carp Pop-up Fluoro 10мм Кальмар-восьминіг 15шт.</t>
  </si>
  <si>
    <t>Поп-Корн эфект Тутті-Фрутті 20г</t>
  </si>
  <si>
    <t>Поп-Корн эфект Слива 20г</t>
  </si>
  <si>
    <t>Технопланктон</t>
  </si>
  <si>
    <t>Повідець Флюорокарбон 24шт  9 кг 0,441 Standart</t>
  </si>
  <si>
    <t>Повідець скрутка 0,2 мм 12 см (в уп.50 шт)</t>
  </si>
  <si>
    <t>Повідець скрутка 0,3 мм 18 см з карабіном та вертлюгом (в уп.25 шт)</t>
  </si>
  <si>
    <t>Повідці Perekat Флюорокарбон (2шт в упаковці)</t>
  </si>
  <si>
    <t>Повідець скрутка 0,3 мм 23 см з безвузликом (в уп.50шт.)</t>
  </si>
  <si>
    <t>Повідець скрутка 0,4 мм 25 см з безвузликом (в уп. 50шт.)</t>
  </si>
  <si>
    <t>Повідець Тriton 19 волокон 1 м  28 кг 0,51мм</t>
  </si>
  <si>
    <t>Повідець Тriton 19 волокон 30 см  28 кг 0,51мм</t>
  </si>
  <si>
    <t>Повідець Тriton  7 волокон 18 см 5 кг 0,20 мм</t>
  </si>
  <si>
    <t>Повідець Тriton  7 волокон 30 см 14 кг 0,34 мм</t>
  </si>
  <si>
    <t>Повідець Тriton  7 волокон 25 см 14 кг 0,34 мм</t>
  </si>
  <si>
    <t>Повідець Тriton  7 волокон 21 см 9 кг 0,28 мм</t>
  </si>
  <si>
    <t>Повідець Тriton  7 волокон 24 см 7 кг 0,25 мм</t>
  </si>
  <si>
    <t>Повідець Тriton  7 волокон 21 см 7 кг 0,25 мм</t>
  </si>
  <si>
    <t>Повідець Тriton  7 волокон 18 см 7 кг 0,25 мм</t>
  </si>
  <si>
    <t>Повідець Тriton  7 волокон 15 см 7 кг 0,25 мм</t>
  </si>
  <si>
    <t>Фидерная с Грунтозацепом</t>
  </si>
  <si>
    <t>Відро для прикорму маленьке(ПВХ)</t>
  </si>
  <si>
    <t>Поплавок Nautilus асортимент</t>
  </si>
  <si>
    <t>Поплавок Дельфін (в уп 10 шт) під світляк</t>
  </si>
  <si>
    <t>Підставка під вуд. 1,5 під сигналізатор зелена</t>
  </si>
  <si>
    <t>Підставка під вуд. 1,8 (Китай) зел.</t>
  </si>
  <si>
    <t>Рогачик різьбовий для підставки New</t>
  </si>
  <si>
    <t>Підставка під вуд. нерозсувна довга Сумська</t>
  </si>
  <si>
    <t>Підставка під вуд. розсувна Сумська</t>
  </si>
  <si>
    <t>Монтаж короповий FT Метод 30г</t>
  </si>
  <si>
    <t>Швидкознімна кліпса</t>
  </si>
  <si>
    <t>"Вертоліт" вертлюг</t>
  </si>
  <si>
    <t>ПМ годівниця оснащена гарбуз фарбований №8 40г 10340</t>
  </si>
  <si>
    <t>Вудка у зборі Харківська</t>
  </si>
  <si>
    <t>Вудка у зборі на перф. мот.  Шторм трубка</t>
  </si>
  <si>
    <t>Монтаж Оснащений "Флет"</t>
  </si>
  <si>
    <t>Вудка у зборі на перф. мот.  Dolfin</t>
  </si>
  <si>
    <t>Вбивця товстолоба (Китай)</t>
  </si>
  <si>
    <t>Вудка у зборі Китай</t>
  </si>
  <si>
    <t>Вудка у зборі на перф. мот.  Expert</t>
  </si>
  <si>
    <t>Донка з вантажем та годівницею New</t>
  </si>
  <si>
    <t>Протизакручувач у зборі фідерний повідець волосінь (в уп 10шт)</t>
  </si>
  <si>
    <t>Донна снасть для лову товстолоба 50г</t>
  </si>
  <si>
    <t>Донна снасть для лову товстолоба 40г</t>
  </si>
  <si>
    <t>Вудка у зборі на перф. мот.  Nautilus</t>
  </si>
  <si>
    <t>Вудка у зборі на перф. мотовилі</t>
  </si>
  <si>
    <t>Оснащення Короп-Сазан</t>
  </si>
  <si>
    <t>Донка з вантажем та годівницею</t>
  </si>
  <si>
    <t>Вбивця коропа "Київський" Амур</t>
  </si>
  <si>
    <t>Вбивця коропа "Оригінал"</t>
  </si>
  <si>
    <t>Вбивця карася "Оригінал"</t>
  </si>
  <si>
    <t>Чоботи короткі з теплою панчохою Україна р.45</t>
  </si>
  <si>
    <t>Чоботи короткі з теплою панчохою ПС-15 р.47</t>
  </si>
  <si>
    <t>Чоботи рибацькі (заброди) (РЦ) р.41</t>
  </si>
  <si>
    <t>Курточка зимова Хакі ,,Соціальна,, (56-58р.)</t>
  </si>
  <si>
    <t>Курточка зимова Хакі ,,Соціальна,, (52-54р.)</t>
  </si>
  <si>
    <t>Шапка зимова REIS</t>
  </si>
  <si>
    <t>Рукавиці</t>
  </si>
  <si>
    <t>Рукавички Флісові Fishing Roi Black Fleece</t>
  </si>
  <si>
    <t>Балаклава Fishing ROI товста тепла</t>
  </si>
  <si>
    <t>Шкарпетки Термо Fishing Roy Comfort Cotton (бавовна) р.39-41</t>
  </si>
  <si>
    <t>Шкарпетки Термо Fishing Roy Active (бамбук) р.43-45</t>
  </si>
  <si>
    <t>Шкарпетки Термо Fishing Roy Active (бамбук) р.41-43</t>
  </si>
  <si>
    <t>Шкарпетки Термо Fishing Roy Active (бамбук) р.39-41</t>
  </si>
  <si>
    <t>Шкарпетки Термо Fishing Roy Comfort (бамбук) р.41-43</t>
  </si>
  <si>
    <t>Термобілизна Жіноча Fishing Roi мікро-фліс S (red)</t>
  </si>
  <si>
    <t>Рукавички спіннінгіста Sports</t>
  </si>
  <si>
    <t>Термобілизна Ranger Active (S) (Арт. RA 8843S)</t>
  </si>
  <si>
    <t>Рукавички флісові Fishing Roi Fleese glover M502</t>
  </si>
  <si>
    <t>Рукавички флісові REIS</t>
  </si>
  <si>
    <t>Наколінники Пластик</t>
  </si>
  <si>
    <t>Напальчник для дальнього закидання (шкіра)</t>
  </si>
  <si>
    <t>Плащ-дощовик</t>
  </si>
  <si>
    <t>Напівкомбінезон ОЗК р3</t>
  </si>
  <si>
    <t>Напівкомбінезон ОЗК р2</t>
  </si>
  <si>
    <t>Напівкомбінезон ОЗК р1</t>
  </si>
  <si>
    <t>Жилет рятувальний дубок 80-110кг</t>
  </si>
  <si>
    <t>Вудилище фідерне IMPULS 3,6 тест 60-160</t>
  </si>
  <si>
    <t>Активатор клювання Perekat на конопляній олії (спрей) Універсал Креветка 100мл</t>
  </si>
  <si>
    <t>Активатор клювання Perekat на конопляній олії (спрей) Універсал Макуха 100мл</t>
  </si>
  <si>
    <t>Активатор клювання Perekat на конопляній олії (спрей) Універсал Кориця 100мл</t>
  </si>
  <si>
    <t>Активатор клювання Perekat МЕЛЯСА Ваніль betaine 500г</t>
  </si>
  <si>
    <t>Активатор клювання Perekat МЕЛЯСА Кориця betaine 500г</t>
  </si>
  <si>
    <t>Активатор клювання Perekat МЕЛЯСА Шоколад betaine 500г</t>
  </si>
  <si>
    <t>Активатор клювання Perekat МЕЛЯСА Короп betaine 500г</t>
  </si>
  <si>
    <t>Активатор клювання Perekat МЕЛЯСА Черв'як betaine 500г</t>
  </si>
  <si>
    <t>Активатор клювання Perekat МЕЛЯСА Креветка betaine 500г</t>
  </si>
  <si>
    <t>Активатор клювання Perekat на конопляній олії (спрей) Універсал Аніс 100мл</t>
  </si>
  <si>
    <t>Активатор клювання Perekat МЕЛЯСА Карамель betaine 500г</t>
  </si>
  <si>
    <t>Активатор клювання Perekat МЕЛЯСА Кукурудза betaine 500г</t>
  </si>
  <si>
    <t>Активатор клювання Perekat МЕЛЯСА Мед betaine 500г</t>
  </si>
  <si>
    <t>RealFish Линь-Карась Червоний Черв'як 1кг</t>
  </si>
  <si>
    <t>Садок металевий 3012</t>
  </si>
  <si>
    <t>Кордова нитка (100 метрів)</t>
  </si>
  <si>
    <t>"Вертоліт"   квікчендж</t>
  </si>
  <si>
    <t>Відвід для годівниці / вантажі з вертлюгом №3</t>
  </si>
  <si>
    <t>Лідкор 50см з безпечною кліпсою та квікченджем (ціна за 1шт)</t>
  </si>
  <si>
    <t>Спінінг сток карбон OCEAN SOUL CX-T 2.1м</t>
  </si>
  <si>
    <t>Гачки Select WH-93 №6/0 4шт/уп</t>
  </si>
  <si>
    <t>Гачки Select WH-33 №2 7шт/уп</t>
  </si>
  <si>
    <t>Гачки Select WH-33 №1 6шт/уп</t>
  </si>
  <si>
    <t>Гачки Select WH-33 №1/0 6шт/уп</t>
  </si>
  <si>
    <t>Гачки Select WH-33 №3/0 5шт/уп</t>
  </si>
  <si>
    <t>Гачки Select WH-33 №4/0 4шт/уп</t>
  </si>
  <si>
    <t>Гачки Select WH-33 №5/0 3шт/уп</t>
  </si>
  <si>
    <t>Гачки Select WH-22 №1/0 5шт/уп</t>
  </si>
  <si>
    <t>Гачки Select WH-22 №1 5шт/уп</t>
  </si>
  <si>
    <t>Гачки Select WH-22 №2 6шт/уп</t>
  </si>
  <si>
    <t>Гачки Select WH-22 №3 7шт/уп</t>
  </si>
  <si>
    <t>Гачки Select WH-22 №4 7шт/уп</t>
  </si>
  <si>
    <t>Гачки Select Float №10 10шт/уп</t>
  </si>
  <si>
    <t>Гачки Select Float №12 10шт/уп</t>
  </si>
  <si>
    <t>Гачки Select Long №8 10шт/уп</t>
  </si>
  <si>
    <t>Гачки Select Long №10 10шт/уп</t>
  </si>
  <si>
    <t>Гачки Select Roach №14 10шт/уп</t>
  </si>
  <si>
    <t>Гачки Select Roach №16 10шт/уп</t>
  </si>
  <si>
    <t>Гачки Select Feeder №2 10шт/уп</t>
  </si>
  <si>
    <t>Гачки Select Feeder №4 10шт/уп</t>
  </si>
  <si>
    <t>Гачки Select Chika №8 10шт/уп</t>
  </si>
  <si>
    <t>Гачки Select Chika №10 10шт/уп</t>
  </si>
  <si>
    <t>Гачки Select Chika №12 10шт/уп</t>
  </si>
  <si>
    <t>Гачки Select Chika №16 10шт/уп</t>
  </si>
  <si>
    <t>Гачки Select Chika №18 10шт/уп</t>
  </si>
  <si>
    <t>Гачки Select Bream №6 10шт/уп</t>
  </si>
  <si>
    <t>Гачки Select Bream №8 10шт/уп</t>
  </si>
  <si>
    <t>Гачки Select Bream №12 10шт/уп</t>
  </si>
  <si>
    <t>Гачки Select Carp Classic №10 10шт/уп</t>
  </si>
  <si>
    <t>Гачки Select Carp Classic №12 10шт/уп</t>
  </si>
  <si>
    <t>Гачки Select Carp Classic №16 10шт/уп</t>
  </si>
  <si>
    <t>Гачки Select JH-30 №2 7шт/уп</t>
  </si>
  <si>
    <t>Гачки Select JH-30 №2/0 4шт/уп</t>
  </si>
  <si>
    <t>Гачки Select JH-30 №1/0 4шт/уп</t>
  </si>
  <si>
    <t>Гачки Select WH-11 №5/0 4шт/уп</t>
  </si>
  <si>
    <t>Гачки Select WH-11 №4/0 4шт/уп</t>
  </si>
  <si>
    <t>Гачки Select WH-11 №3/0 5шт/уп</t>
  </si>
  <si>
    <t>Гачки Select WH-11 №2/0 5шт/уп</t>
  </si>
  <si>
    <t>Гачки Select WH-11 №1/0 6шт/уп</t>
  </si>
  <si>
    <t>Гачки Select WH-11 №1 6шт/уп</t>
  </si>
  <si>
    <t>Гачки Select WH-11 №2 6шт/уп</t>
  </si>
  <si>
    <t>Гачки Select WH-11 №4 7шт/уп</t>
  </si>
  <si>
    <t>Гачки Select WH-93 №7/0 3шт/уп</t>
  </si>
  <si>
    <t>Гачки Select WH-93 №5/0 4шт/уп</t>
  </si>
  <si>
    <t>Гачки Select WH-93 №4/0 5шт/уп</t>
  </si>
  <si>
    <t>Гачки Select WH-93 №3/0 5шт/уп</t>
  </si>
  <si>
    <t>Гачки Select WH-93 №2/0 5шт/уп</t>
  </si>
  <si>
    <t>Гачки Select WH-93 №1/0 6шт/уп</t>
  </si>
  <si>
    <t>Двійник Select DH-22L №5/0 3шт/уп</t>
  </si>
  <si>
    <t>Двійник Select DH-22L №4/0 3шт/уп</t>
  </si>
  <si>
    <t>Двійник Select DH-22L №3/0 3шт/уп</t>
  </si>
  <si>
    <t>Двійник Select DH-22L №2/0 4шт/уп</t>
  </si>
  <si>
    <t>Двійник Select DH-22L №1/0 4шт/уп</t>
  </si>
  <si>
    <t>Гачки Select WH-110 №2/0 5шт/уп</t>
  </si>
  <si>
    <t>Гачки Select WH-110 №1/0 5шт/уп</t>
  </si>
  <si>
    <t>Гачки Select WH-110 №1 5шт/уп</t>
  </si>
  <si>
    <t>Гачки Select WH-110 №2 6шт/уп</t>
  </si>
  <si>
    <t>Гачки Select WH-110 №4 8шт/уп</t>
  </si>
  <si>
    <t>Гачки Select WH-110 №6 8шт/уп</t>
  </si>
  <si>
    <t>Гачки Select WH-110 №8 9шт/уп</t>
  </si>
  <si>
    <t>Гачки Select WH-190 №3/0 4шт/уп</t>
  </si>
  <si>
    <t>Гачки Select WH-190 №2/0 5шт/уп</t>
  </si>
  <si>
    <t>Гачки Select WH-190 №1/0 5шт/уп</t>
  </si>
  <si>
    <t>Гачки Select WH-190 №1 5шт/уп</t>
  </si>
  <si>
    <t>Гачки Select WH-190 №2 6шт/уп</t>
  </si>
  <si>
    <t>Гачки Select WH-190 №3 7шт/уп</t>
  </si>
  <si>
    <t>Гачки Select WH-190 №4 8шт/уп</t>
  </si>
  <si>
    <t>Гачки Select WH-190 №6 8шт/уп</t>
  </si>
  <si>
    <t>Гачки Select WH-190 №8 9шт/уп</t>
  </si>
  <si>
    <t>Гачки Select WH-190 №10 10шт/уп</t>
  </si>
  <si>
    <t>Гачки Select MJ-1 №6 10шт/уп</t>
  </si>
  <si>
    <t>Гачки Select MJ-1 №8 10шт/уп</t>
  </si>
  <si>
    <t>Гачки Select MJ-1 №10 10шт/уп</t>
  </si>
  <si>
    <t>Гачки Select Carp Turn Down №2 10шт/уп</t>
  </si>
  <si>
    <t>Гачки Select Carp Turn Down №4 10шт/уп</t>
  </si>
  <si>
    <t>Гачки Select Carp Turn Down №6 10шт/уп</t>
  </si>
  <si>
    <t>Гачки Select Carp Curve Shank №2 10шт/уп</t>
  </si>
  <si>
    <t>Гачки Select Carp Curve Shank №8 10шт/уп</t>
  </si>
  <si>
    <t>Гачки Select Carp Wide Gape №8 10шт/уп</t>
  </si>
  <si>
    <t>Гачки Select MJ-59 Micro Jig Special №10 10шт/уп</t>
  </si>
  <si>
    <t>Гачки Select WH-91 №5/0 3шт/уп</t>
  </si>
  <si>
    <t>Гачки Select WH-91 №4/0 4шт/уп</t>
  </si>
  <si>
    <t>Гачки Select WH-91 №2 7шт/уп</t>
  </si>
  <si>
    <t>Гачки Select WH-91 №4 8шт/уп</t>
  </si>
  <si>
    <t>Двійник Origin TW-01TN №4</t>
  </si>
  <si>
    <t>Двійник Origin TW-01TN №2</t>
  </si>
  <si>
    <t>Двійник Origin TW-01TN №1/0</t>
  </si>
  <si>
    <t>Двійник Origin TW-01TN №1</t>
  </si>
  <si>
    <t>Двійник Scorpion Albacore double 28 BR (в уп10 шт)</t>
  </si>
  <si>
    <t>Двійник Scorpion Albacore double 27 BR (в уп10 шт)</t>
  </si>
  <si>
    <t>Двійник Scorpion Albacore double 26 BR (в уп10 шт)</t>
  </si>
  <si>
    <t>Двійник Scorpion Albacore double 25 BR (в уп10 шт)</t>
  </si>
  <si>
    <t>Двійник Scorpion Albacore double 24 BR (в уп10 шт)</t>
  </si>
  <si>
    <t>Двійник Scorpion Limerick double 10 BR (100 шт)</t>
  </si>
  <si>
    <t>Двійник Scorpion Zanderryder 90 живцевий 5 BR (100шт.)</t>
  </si>
  <si>
    <t>Двійник Scorpion Zanderryder 90 живцевий 2 BR (100шт.)</t>
  </si>
  <si>
    <t>Двійник Scorpion Zanderryder 90 живцевий 4 BR (100шт.)</t>
  </si>
  <si>
    <t>Двійник Scorpion Albacore double 24 BR (100 шт)</t>
  </si>
  <si>
    <t>Двійник Scorpion Albacore double 25 BR (100 шт)</t>
  </si>
  <si>
    <t>Двійник Scorpion Albacore double 26 BR (100 шт)</t>
  </si>
  <si>
    <t>Двійник Scorpion Albacore double 27 BR (100 шт)</t>
  </si>
  <si>
    <t>Двійник Scorpion Limerick double 3 BR (100 шт)</t>
  </si>
  <si>
    <t>Двійник Scorpion Limerick double 7 BR (100 шт)</t>
  </si>
  <si>
    <t>Двійник Scorpion Limerick double 8 BR (100 шт)</t>
  </si>
  <si>
    <t>Двійник Китай</t>
  </si>
  <si>
    <t>Трійник Scorpion ECONOMY LIGHT TREBL 10 BR (100шт.)</t>
  </si>
  <si>
    <t>Трійник Scorpion ECONOMY LIGHT TREBL 12 BR (100шт.)</t>
  </si>
  <si>
    <t>Трійник  на гірлянду (KUMHO)</t>
  </si>
  <si>
    <t>Трійник FT-1103 №10 Потрійний гачок Fanatik</t>
  </si>
  <si>
    <t>Трійник FT-1103 №12 Потрійний гачок Fanatik</t>
  </si>
  <si>
    <t>Трійник Scorpion Round Fine Wire Treble   2/0  BR (100шт.)</t>
  </si>
  <si>
    <t>Трійник Elite Alliance № 12</t>
  </si>
  <si>
    <t>Трійник Elite Alliance № 10</t>
  </si>
  <si>
    <t>Трійник Scorpion Round Fine Wire Treble  3 BR (100шт.)</t>
  </si>
  <si>
    <t>Трійник Scorpion Round Fine Wire Treble  1 BR (100шт.)</t>
  </si>
  <si>
    <t>Трійник Scorpion Round Fine Wire Treble  4 BR (100шт.)</t>
  </si>
  <si>
    <t>Трійник Scorpion Round Fine Wire Treble  5 BR (100шт.)</t>
  </si>
  <si>
    <t>Трійник Scorpion Round Fine Wire Treble 12 BR (100шт.)</t>
  </si>
  <si>
    <t>Трійник Winner №11</t>
  </si>
  <si>
    <t>Трійник ORIGIN №10</t>
  </si>
  <si>
    <t>Трійник VMC №12</t>
  </si>
  <si>
    <t>Гачки Набір малий New +</t>
  </si>
  <si>
    <t>Гачки Offset Scorpion Super Lock Worm 2/0 BN, 10шт</t>
  </si>
  <si>
    <t>Гачки Offset Scorpion Super Lock Worm 1/0 BN, 10шт</t>
  </si>
  <si>
    <t>Гачки Offset Scorpion Super Lock Worm 1 BN, 10 шт</t>
  </si>
  <si>
    <t>Гачки Джиговый (Ю.Корея) №6/0 (1000шт в уп.)</t>
  </si>
  <si>
    <t>Гачки Джиговый (Ю.Корея) №5/0 (1000шт в уп.)</t>
  </si>
  <si>
    <t>Гачки Джиговый (Ю.Корея) №4/0 (1000шт в уп.)</t>
  </si>
  <si>
    <t>Гачки Джиговый (Ю.Корея) №1/0 (1000шт в уп.)</t>
  </si>
  <si>
    <t>Гачки Джиговый (Ю.Корея) №2/0 (1000шт в уп.)</t>
  </si>
  <si>
    <t>Гачки Джиговый (Ю.Корея) №2 (1000шт в уп.)</t>
  </si>
  <si>
    <t>Гачки Scorpion SODE Red (10 шт)</t>
  </si>
  <si>
    <t>Гачки Offset Scorpion Wide Range Worm 4/0 BN, 10 шт</t>
  </si>
  <si>
    <t>Гачки Offset Scorpion Wide Range Worm 2/0 BN, 10 шт</t>
  </si>
  <si>
    <t>Гачки Offset Scorpion Wide Range Worm 1/0 BN, 10 шт</t>
  </si>
  <si>
    <t>Гачки Джиговый (Ю.Корея) №8</t>
  </si>
  <si>
    <t>Гачки Scorpion KAIZU №4,5,6,7,8,9 10шт</t>
  </si>
  <si>
    <t>Гачки Scorpion TROUT SINGLE  2BH 2 BN 10шт</t>
  </si>
  <si>
    <t>Гачки Scorpion TROUT SINGLE 1 BN 10шт</t>
  </si>
  <si>
    <t>Гачки Scorpion TROUT SINGLE 2 BN 10шт</t>
  </si>
  <si>
    <t>Гачки Scorpion TROUT SINGLE 4 BN 10шт</t>
  </si>
  <si>
    <t>Гачки Scorpion CHINU 10шт</t>
  </si>
  <si>
    <t>Гачки Offset Scorpion Super Lock Worm 5/0 BN, 10 шт</t>
  </si>
  <si>
    <t>Гачки Offset Scorpion Super Lock Worm 4/0 BN, 10шт</t>
  </si>
  <si>
    <t>Гачки Offset Scorpion Super Lock Worm 2 BN, 10 шт</t>
  </si>
  <si>
    <t>Гачки Offset Scorpion Super Lock Worm 4 BN, 10 шт</t>
  </si>
  <si>
    <t>Гачки Offset Scorpion Super Lock Worm 6 BN, 10 шт</t>
  </si>
  <si>
    <t>Гачки Offset Scorpion Wide Range Worm 1 BN, 10 шт</t>
  </si>
  <si>
    <t>Гачки Offset Scorpion Wide Range Worm 2 BN, 10 шт</t>
  </si>
  <si>
    <t>Гачки Offset Scorpion Wide Range Worm 4 BN, 10 шт</t>
  </si>
  <si>
    <t>Гачки Scorpion KEIRYU №5,6,7,9 (10 шт)</t>
  </si>
  <si>
    <t>Гачки Scorpion AJI DOUSKI №2,3,7,8,9,10,11,12 (10 шт)</t>
  </si>
  <si>
    <t>Гачки Scorpion MARUSEIGO 3, 4,5,6,7,8,9,11 (10 шт)</t>
  </si>
  <si>
    <t>Гачки Scorpion ISEAMA 4,6,7,8,9,10 (10 шт)</t>
  </si>
  <si>
    <t>Гачки Scorpion IDUMEZINA 4,5,6,7,8,9 (10 шт)</t>
  </si>
  <si>
    <t>Гачки Scorpion SODE 3,7,8,9,10,11 (10 шт)</t>
  </si>
  <si>
    <t>Гачки LEADER</t>
  </si>
  <si>
    <t>Гачки Scorpion CatFish 10/0  (10 шт)</t>
  </si>
  <si>
    <t>Гачки Scorpion CatFish 8/0  (10 шт)</t>
  </si>
  <si>
    <t>Гачок офсетний Scorpion 4/0 BN, 10 шт</t>
  </si>
  <si>
    <t>Гачки Джиговый (Ю.Корея) №6</t>
  </si>
  <si>
    <t>Гачок офсетний Scorpion 3/0 BN, 10 шт</t>
  </si>
  <si>
    <t>Гачки Owner</t>
  </si>
  <si>
    <t>Гачки Seaman</t>
  </si>
  <si>
    <t>Кульки - Пуффі Полуниця</t>
  </si>
  <si>
    <t>Кульки - Пуффі Натурал</t>
  </si>
  <si>
    <t>Кульки - Пуффі Мікс</t>
  </si>
  <si>
    <t>Поп-Корн эфект Фрутті Мікс 20г</t>
  </si>
  <si>
    <t>Набір спінінгових кілець STEATITE тип 2 (набір 7 шт.)</t>
  </si>
  <si>
    <t>Рюкзак Condor 75л</t>
  </si>
  <si>
    <t>Джигголовка 2/0  2 г</t>
  </si>
  <si>
    <t>Джигголовка 3/0  4 г</t>
  </si>
  <si>
    <t>Вудилище AIRUN BOLOGNESE болонське 3м з/к 5-30г</t>
  </si>
  <si>
    <t>Поплавок FR що світиться 6g</t>
  </si>
  <si>
    <t>Волосінь Nylstar 100 м 0,14</t>
  </si>
  <si>
    <t>Волосінь KONGER 100m Hi Power 0,14</t>
  </si>
  <si>
    <t>Волосінь KONGER 100m Steelon FC-1 SPIN 0,14</t>
  </si>
  <si>
    <t>Волосінь KONGER 100m Steelon FC Match 0,12</t>
  </si>
  <si>
    <t>Волосінь KONGER 100m Steelon cristal clear 0,14</t>
  </si>
  <si>
    <t>Волосінь KONGER 100m Steelon cristal clear 0,12</t>
  </si>
  <si>
    <t>Волосінь Dragon XT69 125m</t>
  </si>
  <si>
    <t>Волосінь Dragon Elite Carp/Pike 150m</t>
  </si>
  <si>
    <t>Волосінь Dragon Millenium Pike 125-200m</t>
  </si>
  <si>
    <t>Волосінь Invisible 3D 150м 0.45мм</t>
  </si>
  <si>
    <t>Волосінь Invisible 3D 100м 0.50мм</t>
  </si>
  <si>
    <t>Волосінь Invisible 3D 100м 0.45мм</t>
  </si>
  <si>
    <t>Волосінь Invisible 3D 150м 0.35мм</t>
  </si>
  <si>
    <t>Волосінь Invisible 3D 150м 0.30мм</t>
  </si>
  <si>
    <t>Волосінь Invisible 3D 150м 0.25мм</t>
  </si>
  <si>
    <t>Волосінь Invisible 3D 50м 0.25мм</t>
  </si>
  <si>
    <t>Волосінь Invisible 3D 50м 0.22мм</t>
  </si>
  <si>
    <t>Волосінь Invisible 3D 50м 0.14мм</t>
  </si>
  <si>
    <t>Волосінь Invisible 3D 50м 0.12мм</t>
  </si>
  <si>
    <t>Волосінь Invisible 3D 100м 0.35мм</t>
  </si>
  <si>
    <t>Волосінь Invisible 3D 100м 0.20мм</t>
  </si>
  <si>
    <t>Волосінь Winner Mimicry 3D 100м 0.40мм</t>
  </si>
  <si>
    <t>Волосінь Winner Mimicry 3D 100м 0.35мм</t>
  </si>
  <si>
    <t>Волосінь Labaria Sinking 100м 0,45</t>
  </si>
  <si>
    <t>Волосінь Labaria Sinking 100м 0,28</t>
  </si>
  <si>
    <t>Волосінь Labaria Sinking 100м 0,26</t>
  </si>
  <si>
    <t>Волосінь Labaria Sinking 100м 0,20</t>
  </si>
  <si>
    <t>Волосінь Gong Fluorocarbon 0,08 0,10 0,14 0,16 0,18 0.20</t>
  </si>
  <si>
    <t>Волосінь Fishing Roi Quantum d=0,37mm 100m</t>
  </si>
  <si>
    <t>Волосінь Fishing Roi Dark Green Carp Line d=0,331 350m</t>
  </si>
  <si>
    <t>Волосінь Bratfishing Monocraft fluor 50m 1,0</t>
  </si>
  <si>
    <t>Волосінь Bratfishing Monocraft fluor 50m 0,9</t>
  </si>
  <si>
    <t>Волосінь IRON Dragon Fluoro Coated 100m 0,28</t>
  </si>
  <si>
    <t>Волосінь IRON Dragon Fluoro Coated 100m 0,20</t>
  </si>
  <si>
    <t>Волосінь IRON Dragon Fluoro Coated 100m 0,16</t>
  </si>
  <si>
    <t>Волосінь Iguana 100м 0,35</t>
  </si>
  <si>
    <t>Волосінь INTECH  Fluorocarbon FC SHOCK LEADER 10m 0,852</t>
  </si>
  <si>
    <t>Волосінь INTECH  Fluorocarbon FC SHOCK LEADER 50m 0,352</t>
  </si>
  <si>
    <t>Волосінь INTECH  Fluorocarbon FC SHOCK LEADER 50m 0,333</t>
  </si>
  <si>
    <t>Волосінь INTECH  Fluorocarbon FC SHOCK LEADER 50m 0,298</t>
  </si>
  <si>
    <t>Волосінь INTECH  Fluorocarbon FC SHOCK LEADER 50m 0,278</t>
  </si>
  <si>
    <t>Волосінь INTECH  Fluorocarbon FC SHOCK LEADER 10m 0,333</t>
  </si>
  <si>
    <t>Волосінь INTECH  Fluorocarbon FC SHOCK LEADER 10m 0,278</t>
  </si>
  <si>
    <t>Волосінь INTECH  Fluorocarbon FC SHOCK LEADER 10m 0,257</t>
  </si>
  <si>
    <t>Волосінь INTECH  Fluorocarbon FC SHOCK LEADER 10m 0,234</t>
  </si>
  <si>
    <t>Волосінь Balsax зимова  30m 0,14</t>
  </si>
  <si>
    <t>Волосінь Balsax зимова  30m 0,10</t>
  </si>
  <si>
    <t>Волосінь  Fanatik Nylon 100m 0,12мм</t>
  </si>
  <si>
    <t>Волосінь Konger Steelon Ice classic fishing line 0,10</t>
  </si>
  <si>
    <t>Волосінь Konger Steelon fluor coated 0,10 (50м)</t>
  </si>
  <si>
    <t>Волосінь Konger Steelon fluor coated 0,08 (50м)</t>
  </si>
  <si>
    <t>Волосінь North Cross 30m fluorocarbon ice 0,10 mm</t>
  </si>
  <si>
    <t>Волосінь Kingfisher 30м 0,08</t>
  </si>
  <si>
    <t>Волосінь Kingfisher 30м 0,20</t>
  </si>
  <si>
    <t>Волосінь Kingfisher 30м 0,10</t>
  </si>
  <si>
    <t>Волосінь  Sneсk Nylorfi 50м 0,16</t>
  </si>
  <si>
    <t>Волосінь  Sneсk Nylorfi 50м 0,12</t>
  </si>
  <si>
    <t>Волосінь  Sneсk Nylorfi 50м 0,08</t>
  </si>
  <si>
    <t>Волосінь  Sneсk Winter Special 30м 0,10</t>
  </si>
  <si>
    <t>Волосінь  Sneсk Winter Special 30м 0,08</t>
  </si>
  <si>
    <t>Волосінь  Sneсk Fluorocarbon 0,12 30м</t>
  </si>
  <si>
    <t>Волосінь  Sneсk Fluorocarbon 0,16 30м</t>
  </si>
  <si>
    <t>Волосінь  Sneсk Fluorocarbon 0,10 30м</t>
  </si>
  <si>
    <t>Волосінь  Sneсk Fluorocarbon 0,28 30м</t>
  </si>
  <si>
    <t>Волосінь  Sneсk Fluorocarbon 0,22 30м</t>
  </si>
  <si>
    <t>Волосінь  Sneсk Fluorocarbon 0,25 30м</t>
  </si>
  <si>
    <t>Волосінь  Sneсk Fluorocarbon 0,38 20м</t>
  </si>
  <si>
    <t>Волосінь Taipan Sinking/DeepWater 100 m 0,38</t>
  </si>
  <si>
    <t>Волосінь Hi-Max Carp 150m 0,35</t>
  </si>
  <si>
    <t>Волосінь Dragon XT69 Polar ice 40м 0,10</t>
  </si>
  <si>
    <t>Волосінь Morgan Alaska Dragon 40 m 0,18</t>
  </si>
  <si>
    <t>Волосінь Morgan Alaska Dragon 40 m 0,16</t>
  </si>
  <si>
    <t>Волосінь Morgan Alaska Dragon 40 m 0,14</t>
  </si>
  <si>
    <t>Волосінь Morgan Alaska Dragon 40 m 0,08</t>
  </si>
  <si>
    <t>Волосінь 100% Fluorocarbon 30 m 0,11</t>
  </si>
  <si>
    <t>Волосінь Megastrong Condor 0,22</t>
  </si>
  <si>
    <t>Волосінь Megastrong Condor 30 m 0,08</t>
  </si>
  <si>
    <t>Волосінь Megastrong Condor 50 m 0,25</t>
  </si>
  <si>
    <t>Волосінь Megastrong Condor 30 m 0,25</t>
  </si>
  <si>
    <t>Волосінь Megastrong Condor 30 m 0,20</t>
  </si>
  <si>
    <t>Волосінь Megastrong Condor 30 m 0,18</t>
  </si>
  <si>
    <t>Волосінь Megastrong Condor 30 m 0,16</t>
  </si>
  <si>
    <t>Волосінь Megastrong Condor 30 m 0,10</t>
  </si>
  <si>
    <t>Волосінь Megastrong Condor 50 m 0,10</t>
  </si>
  <si>
    <t>Волосінь Megastrong Condor 0,30</t>
  </si>
  <si>
    <t>Волосінь Megastrong Condor 0,28</t>
  </si>
  <si>
    <t>Волосінь Ice blu super camou Dragon 40 m 0,14</t>
  </si>
  <si>
    <t>Волосінь Ice blu super camou Dragon 40 m 0,08</t>
  </si>
  <si>
    <t>Волосінь Millenium winter Dragon 50 m 0,12</t>
  </si>
  <si>
    <t>Волосінь Millenium winter Dragon 50 m 0,08</t>
  </si>
  <si>
    <t>Волосінь Super Camou Dragon 30 m 0,08</t>
  </si>
  <si>
    <t>Волосінь Super Camou Dragon 30 m 0,10</t>
  </si>
  <si>
    <t>Волосінь Super Camou Dragon 30 m 0,12</t>
  </si>
  <si>
    <t>Волосінь Super Camou Dragon 30 m 0,14</t>
  </si>
  <si>
    <t>Волосінь Megalon on deep water 100м 0,45</t>
  </si>
  <si>
    <t>Волосінь Megalon on deep water 100м 0,38</t>
  </si>
  <si>
    <t>Волосінь Megalon on deep water 100м 0,34</t>
  </si>
  <si>
    <t>Волосінь Megalon on deep water 100м 0,32</t>
  </si>
  <si>
    <t>Волосінь Megalon on deep water 100м 0,28</t>
  </si>
  <si>
    <t>Волосінь Megalon on deep water 100м 0,40</t>
  </si>
  <si>
    <t>Волосінь Megalon on deep water 100м 0,30</t>
  </si>
  <si>
    <t>Волосінь Kingfisher 100 m 0,25</t>
  </si>
  <si>
    <t>Сітка на підсаку волосінь 80</t>
  </si>
  <si>
    <t>Сигналізатор кльову шумовий фосфор</t>
  </si>
  <si>
    <t>Гумка д.2,5 до 20м</t>
  </si>
  <si>
    <t>Сіточка для годівниць (в уп. 50 шт 100 шт)</t>
  </si>
  <si>
    <t>Снасть на сома Корд + поплавок</t>
  </si>
  <si>
    <t>Спінінг Absolut 2,10 m 2-8г</t>
  </si>
  <si>
    <t>Пелетс Start Mix (4mm &amp; 6mm) Криль-Полуниця, 800г</t>
  </si>
  <si>
    <t>Прикормка INTERKILL Універсальна-Конопля, 1 кг</t>
  </si>
  <si>
    <t>Пуффі Конопля</t>
  </si>
  <si>
    <t>Пуффи</t>
  </si>
  <si>
    <t>Годівниця загодівельна 3 в1</t>
  </si>
  <si>
    <t>Годівниця Пластик денце</t>
  </si>
  <si>
    <t>Годів. пластик. з крилами, зйомний вантаж 33*45мм, 140г</t>
  </si>
  <si>
    <t>Годів. пластик. з крилами, зйомний вантаж 33*45мм, 112г</t>
  </si>
  <si>
    <t>Годів. пластик. з крилами, зйомний вантаж 33*45мм, 98г</t>
  </si>
  <si>
    <t>Годів. пластик. з крилами, зйомний вантаж 33*45мм, 70г</t>
  </si>
  <si>
    <t>Годівниця Метод (Флет) 80г</t>
  </si>
  <si>
    <t>Сітка на підсаку волосінь 60</t>
  </si>
  <si>
    <t>Стопор салатовий великий</t>
  </si>
  <si>
    <t>Баночка Большая (Жит)</t>
  </si>
  <si>
    <t>Тейл-спинер Select Turbo 12.0g</t>
  </si>
  <si>
    <t>RealFish  Метод Фідер Палтус 800г</t>
  </si>
  <si>
    <t>Пластилін "Бомба" кольоровий на сиропі Чебрець  350 г</t>
  </si>
  <si>
    <t>Пластилін "Бомба" кольоровий на сиропі Аніс  350 г</t>
  </si>
  <si>
    <t>Пластилін "Бомба" кольоровий на сиропі Опариш  350 г</t>
  </si>
  <si>
    <t>Пластилін "Бомба" кольоровий на сиропі Горох  350 г</t>
  </si>
  <si>
    <t>Бойли Secret carp Pop-up Fluoro 10мм Конопля 15шт.</t>
  </si>
  <si>
    <t>Бойли Secret carp Pop-up Fluoro 10мм Часник 15шт.</t>
  </si>
  <si>
    <t>Бойли Secret carp Pop-up Fluoro 10мм Криль 15шт.</t>
  </si>
  <si>
    <t>Бойли Secret carp Pop-up Fluoro 10мм Спеції 15шт.</t>
  </si>
  <si>
    <t>Бойли Secret carp Pop-up Fluoro 10мм Слива 15шт.</t>
  </si>
  <si>
    <t>Шнур SELECT BASIC PE 150m салат.  0,22</t>
  </si>
  <si>
    <t>Шнур SELECT BASIC PE 100m темно-зел. 0,14</t>
  </si>
  <si>
    <t>Годівниця Пружина БОЧКА короп фарбована з відводом (fry)</t>
  </si>
  <si>
    <t>Годівниця Пружина БОЧКА короп фарбована (fry)</t>
  </si>
  <si>
    <t>Годівниця Пружина БОЧКА короп не фарбована (fry)</t>
  </si>
  <si>
    <t>Годівниця пластик КУЛЯ 140 г</t>
  </si>
  <si>
    <t>Годівниця пластик КУЛЯ 130 г</t>
  </si>
  <si>
    <t>Годівниця пластик КУЛЯ 120 г</t>
  </si>
  <si>
    <t>Годівниця пластик КУЛЯ 110 г</t>
  </si>
  <si>
    <t>Годівниця пластик КУЛЯ  30 г</t>
  </si>
  <si>
    <t>Годівниця пластик КУЛЯ  25 г</t>
  </si>
  <si>
    <t>Флюорокарбон Select Basic FC 10m 0,33мм 6.0кг</t>
  </si>
  <si>
    <t>Волосінь Megastrong Condor 50 m 0,20</t>
  </si>
  <si>
    <t>Волосінь Megastrong Condor 30 m 0,14</t>
  </si>
  <si>
    <t>Лак флюоресцентний малиновий</t>
  </si>
  <si>
    <t>Магніт Select SL-MGN з карабіном</t>
  </si>
  <si>
    <t>Курточка SOFTSHELL р.56-58</t>
  </si>
  <si>
    <t>Курточка SOFTSHELL р.48-50</t>
  </si>
  <si>
    <t>Плащ-дощовик Прогумований Хакі XXL</t>
  </si>
  <si>
    <t>Курточка SOFTSHELL р.52-54</t>
  </si>
  <si>
    <t>Плащ-дощовик Прогумований Хакі XL</t>
  </si>
  <si>
    <t>Блесна Kastmaster Condor 10,5 г</t>
  </si>
  <si>
    <t>Пінотісто PUFFI Конопля</t>
  </si>
  <si>
    <t>Пінотісто PUFFI Полуниця</t>
  </si>
  <si>
    <t>Пелетс "METHOD/STICK MIX" 400г, + ліквід Криль-Кальмар 50г</t>
  </si>
  <si>
    <t>Пелетс "METHOD/STICK MIX" 400г, + ліквід Криль-Монстр Краб 50г</t>
  </si>
  <si>
    <t>Крилеве борошно INTERKILL 500 г</t>
  </si>
  <si>
    <t>Технопланктон Тайфун 2XL  Гейзер Креветка (в ящ 18)</t>
  </si>
  <si>
    <t>Технопланктон Тайфун 2XL Огірок (в ящ 18)</t>
  </si>
  <si>
    <t>Бойли FisherBoy 8мм</t>
  </si>
  <si>
    <t>Поп-Корн эфект Мiдiя 20г</t>
  </si>
  <si>
    <t>Поп-Корн эфект Карамель 20г</t>
  </si>
  <si>
    <t>Поп-Корн эфект Мiкс Класiк 20г</t>
  </si>
  <si>
    <t>Поп-Корн эфект Крiп 20г</t>
  </si>
  <si>
    <t>Поп-Корн эфект Мед 20г</t>
  </si>
  <si>
    <t>Повідець скрутка 0,3 мм 23 см (в уп.50 шт)</t>
  </si>
  <si>
    <t>Годівниця фідерна SPORTFISH B1/90г</t>
  </si>
  <si>
    <t>Годівниця фідерна SPORTFISH B1/60г</t>
  </si>
  <si>
    <t>Годівниця Пружина під вбивцю карася №3 (в уп. 100 шт)</t>
  </si>
  <si>
    <t>Годівниця Пружина під вбивцю карася №1 (в уп. 100 шт)</t>
  </si>
  <si>
    <t>Годівниця Пружина під вбивцю коропа з відводом (в уп. 100 шт)</t>
  </si>
  <si>
    <t>Денце на годівницю</t>
  </si>
  <si>
    <t>Вудилище Mistral махове 4м б/к</t>
  </si>
  <si>
    <t>Вудилище Mistral махове 6м б/к</t>
  </si>
  <si>
    <t>Вудилище Mistral махове 5м б/к</t>
  </si>
  <si>
    <t>Волосінь Megastrong Condor 30 m 0,22</t>
  </si>
  <si>
    <t>Волосінь Megastrong Condor 30 m 0,12</t>
  </si>
  <si>
    <t>Світлячок 4,5 4шт. (50шт)</t>
  </si>
  <si>
    <t>Кантер</t>
  </si>
  <si>
    <t>Поводочниця "Амур" велика</t>
  </si>
  <si>
    <t>Гачки Optimist Tanago BN (карась, плітка, лящ)</t>
  </si>
  <si>
    <t>Гачки Optimist Sode  Gold (карась, лящ, плітка)</t>
  </si>
  <si>
    <t>Гачки Optimist Sode  BN (карась, лящ, плітка)</t>
  </si>
  <si>
    <t>Гачки Optimist Okiami Chinu (плюс) BN (підлящ, лящь, плітка)</t>
  </si>
  <si>
    <t>Гачки Optimist Maruseigo (плюс) BN (карась, лящь, плітка)</t>
  </si>
  <si>
    <t>Гачки Optimist Keiryu (самопідсікаючий ) BN (карась, лящь, плітка)</t>
  </si>
  <si>
    <t>Гачки Optimist Kaizu (самопідсікаючий ) BN (карась, лящь, плітка)</t>
  </si>
  <si>
    <t>Гачки Optimist Iseama  BN (карась, сазан, товстолоб)</t>
  </si>
  <si>
    <t>Гачки Optimist Idumezina  BN (карась, лящь, короп)</t>
  </si>
  <si>
    <t>Гачки Optimist Chinu (посилений) BN (лящь, короп, сазан, карась)</t>
  </si>
  <si>
    <t>Гачки Optimist Chinu BN (лящь, короп, сазан, карась)</t>
  </si>
  <si>
    <t>Гачки Optimist Baitholder (плюс) BN (живец, плітка, бичок)</t>
  </si>
  <si>
    <t>Гачки Optimist AJI Gold (посилений) (карась, лящь, плітка)</t>
  </si>
  <si>
    <t>Гачки Optimist AJI (самопідсікаючий) BN (карась, лящь, плітка)</t>
  </si>
  <si>
    <t>Optimist</t>
  </si>
  <si>
    <t>Активатор клювання Perekat МЕЛЯСА Конопля betaine 500г</t>
  </si>
  <si>
    <t>Активатор клювання Perekat МЕЛЯСА Карась betaine 500г</t>
  </si>
  <si>
    <t>AngelSport Кукурудза конс. Ваніль</t>
  </si>
  <si>
    <t>Повітряне тісто Cukk  Часник</t>
  </si>
  <si>
    <t>Пластилін "Бомба" кольоровий на сиропі Шоколад  350 г</t>
  </si>
  <si>
    <t>Пластилін "Бомба" кольоровий на сиропі Ваніль  350 г</t>
  </si>
  <si>
    <t>Прикормка "Бомба" Gold Series Короп 0,9 кг</t>
  </si>
  <si>
    <t>Стілець "Рибацький"  (Жит)</t>
  </si>
  <si>
    <t>Стілець "Режисер" з полицею</t>
  </si>
  <si>
    <t>Стілець "Рибацький" зі спинкою (Жит)</t>
  </si>
  <si>
    <t>Волосінь Invisible 3D 100м 0.40мм</t>
  </si>
  <si>
    <t>Волосінь Invisible 3D 100м 0.18мм</t>
  </si>
  <si>
    <t>Волосінь Invisible 3D 100м 0.28мм</t>
  </si>
  <si>
    <t>Волосінь Invisible 3D 100м 0.25мм</t>
  </si>
  <si>
    <t>Садок в чохлі  3 малий</t>
  </si>
  <si>
    <t>Ножиці</t>
  </si>
  <si>
    <t>Прес-форма XXL для годівниці Flat-Method</t>
  </si>
  <si>
    <t>Прес-форма для годівниці Flat-Method</t>
  </si>
  <si>
    <t>Тубус для поплавців Торнадо великий</t>
  </si>
  <si>
    <t>Тубус для поплавців Торнадо</t>
  </si>
  <si>
    <t>Вбивця карася на мотовилі</t>
  </si>
  <si>
    <t>Годівниця пластик КУЛЯ 160 г</t>
  </si>
  <si>
    <t>Годівниця пластик КУЛЯ 150 г</t>
  </si>
  <si>
    <t>Волосінь Invisible 3D 50м 0.18мм</t>
  </si>
  <si>
    <t>Волосінь Invisible 3D 50м 0.16мм</t>
  </si>
  <si>
    <t>Волосінь Invisible 3D 50м 0.10мм</t>
  </si>
  <si>
    <t>Волосінь Invisible 3D 50м 0.08мм</t>
  </si>
  <si>
    <t>Волосінь Invisible 3D 50м 0.20мм</t>
  </si>
  <si>
    <t>Мотовило самоскид</t>
  </si>
  <si>
    <t>2880 Ящик універсальний</t>
  </si>
  <si>
    <t>Підставка під вуд. 1,5 під сигналізатор на зажимі метал</t>
  </si>
  <si>
    <t>Вбивця карася на мотовилі (фарб. велика пружина)</t>
  </si>
  <si>
    <t>Вбивця карася "Київський" Амур New (з відведенням)</t>
  </si>
  <si>
    <t>№52 Монтаж карповый "Spider Flat" 2 кр (под боил, №4)</t>
  </si>
  <si>
    <t>№59 Фидерная оснастка "Симметричная петля,флюр" 1к №12</t>
  </si>
  <si>
    <t>№60 Фидерная оснастка "Вертолет,флюр" 1кр. №12</t>
  </si>
  <si>
    <t>№57 Фидерная оснастка "Петля Гарднера,флюр" 1кр. №12</t>
  </si>
  <si>
    <t>№33 NEW Монтаж МЕТОД ARC FLAT 2 КР (под боил, №4)</t>
  </si>
  <si>
    <t>№32 NEW МОНТАЖ КАРПОВЫЙ МЕТОД ARC FLAT №4</t>
  </si>
  <si>
    <t>№49 Монтаж карповый "Фидер" 1 кр (под боил, №4)</t>
  </si>
  <si>
    <t>№42/1 Монтаж для ловли карпа Метод Флет+ПРЕССФОРМА</t>
  </si>
  <si>
    <t>№41/1 Монтаж для ловли карпа Метод Флет+ПРЕССФОРМА</t>
  </si>
  <si>
    <t>№08 Монтаж для ловли карпа 2 кр (макушатник, лидкор, №6)</t>
  </si>
  <si>
    <t>№42 Монтаж для ловли карпа Метод Флет 2 кр. №4</t>
  </si>
  <si>
    <t>№41 Монтаж для ловли карпа Метод Флет 1 кр. №4</t>
  </si>
  <si>
    <t>№40 Монтаж для ловли карпа 2 кр. (клипса усиленный, под бойл, №4)</t>
  </si>
  <si>
    <t>№39 Монтаж для ловли карпа 1 кр. (клипса усиленный, под бойл, №4)</t>
  </si>
  <si>
    <t>№30 Монтаж для карпа 3 кр. (арбуз, №6)</t>
  </si>
  <si>
    <t>№27 Монтаж для ловли карпа 2 кр. (на лидкоре, №6)</t>
  </si>
  <si>
    <t>№24 Монтаж универсальный 2 кр. №6</t>
  </si>
  <si>
    <t>№21 Монтаж для ловли карпа 2 кр. (река, №6)</t>
  </si>
  <si>
    <t>№19 Монтаж для ловли карпа 2 кр. (метод трехгранный, под бойл, №4)</t>
  </si>
  <si>
    <t>№18 Монтаж для ловли карася 4 кр. (стандарт, №10)</t>
  </si>
  <si>
    <t>№17 Монтаж для ловли карася 3 кр. (стандарт, №10)</t>
  </si>
  <si>
    <t>№16 Монтаж для ловли карася 2 кр. (стандарт, №10)</t>
  </si>
  <si>
    <t>№14 Монтаж для ловли карпа 2 кр. (скользящий, без груза, под бойл, №4)</t>
  </si>
  <si>
    <t>№10 Монтаж для ловли карпа 2 кр. (волос, груз in-line, под бойл, №4)</t>
  </si>
  <si>
    <t>№09 Монтаж для ловли карпа 1 кр (волос, груз in-line, под бойл, №4)</t>
  </si>
  <si>
    <t>№07 Монтаж для ловли карпа 4 кр (засос, №6)</t>
  </si>
  <si>
    <t>№06 Монтаж для ловли карпа 3 кр (лидкор, №6)</t>
  </si>
  <si>
    <t>№05 Монтаж для ловли карпа 2 кр (лидкор, №6)</t>
  </si>
  <si>
    <t>№04 Монтаж для ловли карпа 2 кр (пружина, под боил, №4)</t>
  </si>
  <si>
    <t>№03 Монтаж для ловли карпа 4 кр (Стандарт, №6)</t>
  </si>
  <si>
    <t>№02 Монтаж для ловли карпа 3 кр (Стандарт, №6)</t>
  </si>
  <si>
    <t>№01 Монтаж для ловли карпа 2 кр (Стандарт, №6)</t>
  </si>
  <si>
    <t>Накомарник- Сетка</t>
  </si>
  <si>
    <t>Спінінг Crocodile 3м 100-250г</t>
  </si>
  <si>
    <t>Спінінг  телескоп. 2,4м</t>
  </si>
  <si>
    <t>Активатор клювання Perekat МЕЛЯСА Мотиль betaine 500г</t>
  </si>
  <si>
    <t>Активатор клювання Perekat МЕЛЯСА Слива betaine 500г</t>
  </si>
  <si>
    <t>Активатор клювання Perekat МЕЛЯСА Аніс betaine 500г</t>
  </si>
  <si>
    <t>Прикормка Амур "Короп Аніс"</t>
  </si>
  <si>
    <t>Шнур X4 Power 3D 100м 0,35</t>
  </si>
  <si>
    <t>Шнур X4 Power 3D 100м 0,30</t>
  </si>
  <si>
    <t>Шнур X4 Power 3D 100м 0,25</t>
  </si>
  <si>
    <t>Шнур X4 Power 3D 100м 0,18</t>
  </si>
  <si>
    <t>Шнур X4 Power 3D 100м 0,14</t>
  </si>
  <si>
    <t>X4 Power 3D 100м</t>
  </si>
  <si>
    <t>Шнур Dyneesi 125 m 0,14</t>
  </si>
  <si>
    <t>Шнур Dyneesi 125 m 0,12</t>
  </si>
  <si>
    <t>Шнур Dyneesi 125 m 0,10</t>
  </si>
  <si>
    <t>Шнур Dyneesi 125 m 0,18</t>
  </si>
  <si>
    <t>Шнур Dyneesi 125 m 0,16</t>
  </si>
  <si>
    <t>Шнур Dyneesi 125 m 0,20</t>
  </si>
  <si>
    <t>Годівниця Method Arc Flat 40г DF34010</t>
  </si>
  <si>
    <t>Годівниця Method Arc Flat 30г DF33010</t>
  </si>
  <si>
    <t>Годівниця Конус Соска велика, 0г</t>
  </si>
  <si>
    <t>Годів. пластик. з крилами, зйомний вантаж 33*45мм, 126г</t>
  </si>
  <si>
    <t>Годів. пластик. з крилами, зйомний вантаж 33*45мм, 84г</t>
  </si>
  <si>
    <t>Годів. пластик. з крилами, зйомний вантаж 33*45мм, 28г</t>
  </si>
  <si>
    <t>Годів. пластик. з крилами, зйомний вантаж 33*45мм, 56г</t>
  </si>
  <si>
    <t>Годівниця Пружина БОЧКА карась фарбована з відводом (fry)</t>
  </si>
  <si>
    <t>Годівниця Метод (Флет) 70г</t>
  </si>
  <si>
    <t>Годівниця Метод (Флет) 60г</t>
  </si>
  <si>
    <t>Годівниця Метод (Флет) 50г</t>
  </si>
  <si>
    <t>Годівниця Метод (Флет) 40г</t>
  </si>
  <si>
    <t>Киевский</t>
  </si>
  <si>
    <t>Чохол для вуд. 110 см</t>
  </si>
  <si>
    <t>Сумка-Рюкзак 80л. Хакі</t>
  </si>
  <si>
    <t>Джигголовка №1  4г</t>
  </si>
  <si>
    <t>Джигголовка №1  2 г</t>
  </si>
  <si>
    <t>Джигголовка 2/0 15 г</t>
  </si>
  <si>
    <t>Джигголовка 3/0 15 г</t>
  </si>
  <si>
    <t>Джигголовка 2/0  5г</t>
  </si>
  <si>
    <t>Джигголовка 5/0 12 г</t>
  </si>
  <si>
    <t>Джигголовка 1/0 12 г</t>
  </si>
  <si>
    <t>Джигголовка 4/0 12г</t>
  </si>
  <si>
    <t>Джигголовка 3/0 12г</t>
  </si>
  <si>
    <t>Джигголовка 2/0 12г</t>
  </si>
  <si>
    <t>Джигголовка 2/0 10 г</t>
  </si>
  <si>
    <t>Джигголовка 1/0 10 г</t>
  </si>
  <si>
    <t>Джигголовка 4/0 10 г</t>
  </si>
  <si>
    <t>Джигголовка 2/0  7 г</t>
  </si>
  <si>
    <t>Джигголовка 2/0  4 г</t>
  </si>
  <si>
    <t>Прес-форма пластик з кнопкою</t>
  </si>
  <si>
    <t>Сигналізатор кльову під світлячок</t>
  </si>
  <si>
    <t>Лак Золото 20мл Три Кита</t>
  </si>
  <si>
    <t>Сигналізатор кльову пінопласт, шумовий</t>
  </si>
  <si>
    <t>Select Вбивця карася на мотовилі (фарбована)</t>
  </si>
  <si>
    <t>Вбивця товстолоба</t>
  </si>
  <si>
    <t>Чоботи короткі з теплою панчохою Україна р.46</t>
  </si>
  <si>
    <t>Чоботи рибацькі (заброди) (РЦ) р.47</t>
  </si>
  <si>
    <t>Гачки Select MJ-59 Micro Jig Special №2 8шт/уп</t>
  </si>
  <si>
    <t>Гачки Select MJ-59 Micro Jig Special №4 9шт/уп</t>
  </si>
  <si>
    <t>Двійник Select DH-21 №4 5шт/уп</t>
  </si>
  <si>
    <t>Двійник Select DH-21 №6 5шт/уп</t>
  </si>
  <si>
    <t>Гачки Select Bream №4 10шт/уп</t>
  </si>
  <si>
    <t>Гачки Select Bream №10 10шт/уп</t>
  </si>
  <si>
    <t>Гачки Select Bream №14 10шт/уп</t>
  </si>
  <si>
    <t>Гачки Select Carp Classic №14 10шт/уп</t>
  </si>
  <si>
    <t>Гачки Select Carp Turn Down №8 10шт/уп</t>
  </si>
  <si>
    <t>Трійник Select TH-36 №10 6шт/уп.</t>
  </si>
  <si>
    <t>Трійник Select TH-36 №12 8шт/уп.</t>
  </si>
  <si>
    <t>Трійник Select TH-36 №14 8шт/уп.</t>
  </si>
  <si>
    <t>Трійник Select TH-36 №16 8шт/уп.</t>
  </si>
  <si>
    <t>Трійник Select TH-36 №18 8шт/уп.</t>
  </si>
  <si>
    <t>Двійник Select DH-21 №2/0 4шт/уп</t>
  </si>
  <si>
    <t>Двійник Select DH-21 №1/0 4шт/уп</t>
  </si>
  <si>
    <t>Двійник Select DH-21 №1 4шт/уп</t>
  </si>
  <si>
    <t>Двійник Select DH-21 №2 4шт/уп</t>
  </si>
  <si>
    <t>Двійник Select DH-21 №8 5шт/уп</t>
  </si>
  <si>
    <t>Двійник Select DH-21 №10 6шт/уп</t>
  </si>
  <si>
    <t>Прикормка INTERKILL Короп-Тигровий Горіх, 1кг</t>
  </si>
  <si>
    <t>Прикормка INTERKILL Линь-Карась-Творог, 1кг</t>
  </si>
  <si>
    <t>Прикормка INTERKILL Короп-Слива, 1кг</t>
  </si>
  <si>
    <t>Прикормка INTERKILL Плотва-Коріандр, 1 кг</t>
  </si>
  <si>
    <t>Прикормка INTERKILL Короп-Полуниця, 1кг</t>
  </si>
  <si>
    <t>Бойли Brain Pop-Up 12mm Herbz (м'ята з часником) 15г</t>
  </si>
  <si>
    <t>Дип для бойлів Brain F1 Strawberry Jelly (полуниця) 100ml</t>
  </si>
  <si>
    <t>Дип для бойлів Brain F1 Jack Pot (копчена ковбаса) 100ml</t>
  </si>
  <si>
    <t>Бойли Brain Pop-Up 12mm R.A.D.I.C.A.L. (копчені сосиски)15г</t>
  </si>
  <si>
    <t>Дип для бойлів Brain F1 Spice Peach (персик/спеції) 100ml</t>
  </si>
  <si>
    <t>Дип для бойлів Brain F1 Pickle Plum (слива з часником) 100ml</t>
  </si>
  <si>
    <t>Дип для бойлів Brain F1 Crazy orange  (апельсин) 100ml</t>
  </si>
  <si>
    <t>Дип для бойлів Brain F1 Baby squid  (кальмар) 100ml</t>
  </si>
  <si>
    <t>Дип для бойлів Brain F1 Sumer Ice (свіжа малина) 100ml</t>
  </si>
  <si>
    <t>Дип для бойлів Brain F1 M.Berry (шовковиця) 100ml</t>
  </si>
  <si>
    <t>Дип для бойлів Brain F1 Sweet Corn (кукурудза) 100ml</t>
  </si>
  <si>
    <t>Дип для бойлів Brain F1 St. Plum (слива) 100ml</t>
  </si>
  <si>
    <t>Бойли Brain Pop-Up 10mm Baby squid (кальмар) 20г</t>
  </si>
  <si>
    <t>RealFish Біг Фіш Короп Полуниця з вершками 1кг</t>
  </si>
  <si>
    <t>Шнур SELECT BASIC PE 100m темно-зел. 0,06</t>
  </si>
  <si>
    <t>Шнур SELECT BASIC PE 100m різнокольор. 0,22</t>
  </si>
  <si>
    <t>Шнур SELECT BASIC PE 100m темно-зел. 0,24</t>
  </si>
  <si>
    <t>Чохол для вуд. 150 см</t>
  </si>
  <si>
    <t>Чохол для вуд. 130 см</t>
  </si>
  <si>
    <t>Волосінь Invisible 3D 50м 0.30мм</t>
  </si>
  <si>
    <t>Волосінь Invisible 3D 50м 0.28мм</t>
  </si>
  <si>
    <t>Підсак (Україна) маленький телескоп 2,4м</t>
  </si>
  <si>
    <t>Окуляри Select CS4-MBO-RR поляризацінні</t>
  </si>
  <si>
    <t>Набір для бойлів (Свердло голка) метал</t>
  </si>
  <si>
    <t>Лідкор 70 см 45 lb з безпечною кліпсою та квікченджем (ціна за 1шт)</t>
  </si>
  <si>
    <t>Лідкор 70 см 45 lb з безпечною кліпсою та вертлюгом (ціна за 1шт)</t>
  </si>
  <si>
    <t>Донка з вантажем та годівницею мал.  New</t>
  </si>
  <si>
    <t>Донка з вантажем (7 гачків, 10м гумки, 50м волосіні, бусинки)</t>
  </si>
  <si>
    <t>№23 Монтаж для ловли карася на лидкоре (гриппа)</t>
  </si>
  <si>
    <t>Технопланктон LUCKY BOOM 2XL  Гейзер Молоко (в ящ 18)</t>
  </si>
  <si>
    <t>Технопланктон LUCKY BOOM</t>
  </si>
  <si>
    <t>Пінотісто в діпі Асорті Мед жовтий (банка)</t>
  </si>
  <si>
    <t>Пінотісто в діпі  Слива</t>
  </si>
  <si>
    <t>Пінотісто в діпі  Ваніль</t>
  </si>
  <si>
    <t>Пінотісто в діпі  Кукурудза</t>
  </si>
  <si>
    <t>Пінотісто в діпі  Мед</t>
  </si>
  <si>
    <t>Пінотісто в діпі  Криль</t>
  </si>
  <si>
    <t>Пінотісто в діпі  Часник</t>
  </si>
  <si>
    <t>Пінотісто в діпі  Аніс</t>
  </si>
  <si>
    <t>Пінотісто в діпі Слива (банка)</t>
  </si>
  <si>
    <t>Пінотісто в діпі Кукурудза (банка)</t>
  </si>
  <si>
    <t>Пінотісто в діпі Криль (банка)</t>
  </si>
  <si>
    <t>Прикормка PEREKAT  Пелетс Кукурудза 1кг</t>
  </si>
  <si>
    <t>AngelSport Кукурудза конс. Спеціал/Пертусин</t>
  </si>
  <si>
    <t>AngelSport Кукурудза конс. Тутті-Фрутті</t>
  </si>
  <si>
    <t>AngelSport Кукурудза конс. Карамель</t>
  </si>
  <si>
    <t>Тісто протеїнове Мед</t>
  </si>
  <si>
    <t>Тісто протеїнове Часник</t>
  </si>
  <si>
    <t>Тісто протеїнове Горох</t>
  </si>
  <si>
    <t>Тісто протеїнове Кукурудза</t>
  </si>
  <si>
    <t>Тісто протеїнове Короп</t>
  </si>
  <si>
    <t>Тісто протеїнове Конопля</t>
  </si>
  <si>
    <t>Тісто протеїнове Ваніль</t>
  </si>
  <si>
    <t>Тісто протеїнове Аніс</t>
  </si>
  <si>
    <t>Суха Кров</t>
  </si>
  <si>
    <t>Бетаїн</t>
  </si>
  <si>
    <t>Бойли Secret carp Pop-up Fluoro 10мм Шовковиця 15шт.</t>
  </si>
  <si>
    <t>Бойли Secret carp Pop-up Fluoro 10мм Кальмар-журавлина 15шт.</t>
  </si>
  <si>
    <t>Стілець без спинки БОГАТИР з алюмiнієвого профілю</t>
  </si>
  <si>
    <t>Відро для прикорму велике (ПВХ)</t>
  </si>
  <si>
    <t>Вудилище QUEEN CARBON 6м б/к</t>
  </si>
  <si>
    <t>Вудилище QUEEN CARBON 4м б/к</t>
  </si>
  <si>
    <t>Вудилище Mikado Princess махове carbon 5м б/к</t>
  </si>
  <si>
    <t>Вудилище NewHunter махове carbon 4м б/к</t>
  </si>
  <si>
    <t>Вудилище NewHunter болонське carbon 6м з/к</t>
  </si>
  <si>
    <t>Вудилище NewHunter болонське carbon 4м з/к</t>
  </si>
  <si>
    <t>Вудилище NewHunter болонське carbon 5м з/к</t>
  </si>
  <si>
    <t>Волосінь Megastrong Condor 50 m 0,18</t>
  </si>
  <si>
    <t>Волосінь Megastrong Condor 0,20</t>
  </si>
  <si>
    <t>Волосінь Megastrong Condor 0,18</t>
  </si>
  <si>
    <t>Волосінь Megastrong Condor 0,35</t>
  </si>
  <si>
    <t>Волосінь Megastrong Condor 0,25</t>
  </si>
  <si>
    <t>Лак флюоресцентний синій</t>
  </si>
  <si>
    <t>Лак флюоресцентний червоний</t>
  </si>
  <si>
    <t>Поводочниця Condor</t>
  </si>
  <si>
    <t>Лак флюоресцентний рожевий</t>
  </si>
  <si>
    <t>Оснащення МЕГАкороп</t>
  </si>
  <si>
    <t>Вбивця карася "Київський" Амур</t>
  </si>
  <si>
    <t>Трійник Scorpion Round Fine Wire Treble   1/0  BR (100шт.)</t>
  </si>
  <si>
    <t>Трійник Scorpion Round Fine Wire Treble  7 BR (100шт.)</t>
  </si>
  <si>
    <t>Трійник Scorpion Round Fine Wire Treble  8 BR (100шт.)</t>
  </si>
  <si>
    <t>Гачки Offset Scorpion Wide Range Worm 6 BN, 10 шт</t>
  </si>
  <si>
    <t>Гачки Offset Scorpion Wide Range Worm 10 BN, 10 шт</t>
  </si>
  <si>
    <t>Гачки Scorpion MARUSEIGO 9/0 (10 шт)</t>
  </si>
  <si>
    <t>Гачки Scorpion MARUSEIGO 7/0 (10 шт)</t>
  </si>
  <si>
    <t>Гачки Scorpion Tanago  (10 шт)</t>
  </si>
  <si>
    <t>Гачки Scorpion BEAK-02 №3,4,5,6,7 (10 шт)</t>
  </si>
  <si>
    <t>Бабочка-мушка (в коробочке 24шт)</t>
  </si>
  <si>
    <t>Прикормка INTERKILL Флет Метод Мікс Криль-Тигровий горіх, 800 г</t>
  </si>
  <si>
    <t>Прикормка INTERKILL Флет Метод Мікс Криль-Слива, 800 г</t>
  </si>
  <si>
    <t>Прикормка INTERKILL Флет Метод Мікс Криль-Скопекс-Сквід, 800 г</t>
  </si>
  <si>
    <t>Прикормка INTERKILL Флет Метод Мікс Криль-Полуниця, 800 г</t>
  </si>
  <si>
    <t>Прикормка INTERKILL Флет Метод Мікс Криль-Монстр Краб, 800 г</t>
  </si>
  <si>
    <t>Прикормка INTERKILL Флет Метод Мікс Криль-Кальмар, 800 г</t>
  </si>
  <si>
    <t>Прикормка INTERKILL Флет Метод Мікс Криль-Спеції, 800 г</t>
  </si>
  <si>
    <t>Прикормка INTERKILL Флет Метод Мікс Криль-Аміно, 800 г</t>
  </si>
  <si>
    <t>Прикормка INTERKILL Флет Метод Мікс 100% Криль, 800 г</t>
  </si>
  <si>
    <t>Прикормка INTERKILL Лящ-Кориця, 1 кг</t>
  </si>
  <si>
    <t>Горох дроблений ROBIN  Солодка ваніль 200мл ж/б</t>
  </si>
  <si>
    <t>бетаїн пакет 10г</t>
  </si>
  <si>
    <t>Горох Консервований 200г</t>
  </si>
  <si>
    <t>Набір спінінгових кілець STEATITE 3 ніжки (набір 7 шт.)</t>
  </si>
  <si>
    <t>Набір спінінгових кілець STEATITE 6 ножек (набір 7 шт.)</t>
  </si>
  <si>
    <t>Набір спінінгових кілець STEATITE тип 1 (набір 7 шт.)</t>
  </si>
  <si>
    <t>Набір спінінгових кілець SiC (набір 7 шт.)</t>
  </si>
  <si>
    <t>Вудилище телеск. AIRUN TELESCOPIC 3,6m 30-90 g</t>
  </si>
  <si>
    <t>Вудилище телеск. AIRUN TELESCOPIC 3,3m 30-90 g</t>
  </si>
  <si>
    <t>Вудилище телеск. AIRUN TELESCOPIC 3,0m 30-90 g</t>
  </si>
  <si>
    <t>Вудилище телеск. AIRUN TELESCOPIC 2.7m 30-90 g</t>
  </si>
  <si>
    <t>Вудилище телеск. AIRUN TELESCOPIC 2.4m 30-90 g</t>
  </si>
  <si>
    <t>Вудилище телеск. AIRUN TELESCOPIC 2.1m 30-90 g</t>
  </si>
  <si>
    <t>Волосінь Aborigen Bushman 100м 0,16мм</t>
  </si>
  <si>
    <t>Волосінь Aborigen Bushman 100м 0,24мм</t>
  </si>
  <si>
    <t>Волосінь Aborigen Bushman 100м 0,18мм</t>
  </si>
  <si>
    <t>Волосінь Labaria Sinking 100м 0,34</t>
  </si>
  <si>
    <t>Волосінь IRON Dragon Fluoro Coated 100m 0,32</t>
  </si>
  <si>
    <t>Волосінь IRON Dragon Fluoro Coated 100m 0,18</t>
  </si>
  <si>
    <t>Волосінь Megalon on deep water 100м 0,24</t>
  </si>
  <si>
    <t>Садок металевий 4512</t>
  </si>
  <si>
    <t>Садок 3 кільця</t>
  </si>
  <si>
    <t>Баночка універсальна мала</t>
  </si>
  <si>
    <t>Відерце (Жит.)</t>
  </si>
  <si>
    <t>Підставка під вуд. нерозсувна Сумська</t>
  </si>
  <si>
    <t>Спінінг сток карбон OCEAN SOUL CX-T 2.4м</t>
  </si>
  <si>
    <t>Спінінг Crocodile 2,4м на закрутці</t>
  </si>
  <si>
    <t>Прикормка 3k Baits Pellets 4mm Краб 800g</t>
  </si>
  <si>
    <t>Прикормка 3k Baits Pellets 4mm Спеції 800g</t>
  </si>
  <si>
    <t>Прикормка 3k Baits Pellets 4mm TIGER NUT (тигровий горіх) 800g</t>
  </si>
  <si>
    <t>Прикормка 3k Baits Pellets 4mm Часник 800g</t>
  </si>
  <si>
    <t>Прикормка 3k Baits Pellets 4mm Креветка 800g</t>
  </si>
  <si>
    <t>Прикормка 3k Baits Pellets 2mm Краб 800g</t>
  </si>
  <si>
    <t>Прикормка 3k Baits Pellets 2mm Мед 800g</t>
  </si>
  <si>
    <t>Прикормка 3k Baits Pellets 2mm Полуниця 800g</t>
  </si>
  <si>
    <t>Прикормка 3k Baits Pellets 2mm Спеції 800g</t>
  </si>
  <si>
    <t>Прикормка 3k Baits Pellets 2mm Креветка 800g</t>
  </si>
  <si>
    <t>Прикормка 3k Baits Pellets 2mm Halibut (Палтус) 800g</t>
  </si>
  <si>
    <t>RealFish Товстолоб Кріп 0.9кг</t>
  </si>
  <si>
    <t>RealFish  Метод Фідер Криль 800г</t>
  </si>
  <si>
    <t>Пластилін RealFish Кисла груша 0,5кг</t>
  </si>
  <si>
    <t>RealFish Гейзер Кукурудза 0.9кг</t>
  </si>
  <si>
    <t>RealFish Товстолоб Пряжене Молоко 0.9кг</t>
  </si>
  <si>
    <t>RealFish Товстолоб Очерет 0.9кг</t>
  </si>
  <si>
    <t>Стілець без спинки алюмінієвий 120кг(хакі)</t>
  </si>
  <si>
    <t>Стілець "Юнiор"</t>
  </si>
  <si>
    <t>Поплавок Шторм (в уп 50 шт) трубка</t>
  </si>
  <si>
    <t>Волосінь  Sneсk Fluorocarbon 0,14 30м</t>
  </si>
  <si>
    <t>Волосінь  Sneсk Fluorocarbon 0,20 30 м</t>
  </si>
  <si>
    <t>Волосінь  Sneсk Fluorocarbon 0,18 30м</t>
  </si>
  <si>
    <t>Мотовило для донки пластмас</t>
  </si>
  <si>
    <t>Баночка Прозора 135мл.</t>
  </si>
  <si>
    <t>Вбивця Карася Balast 30гр.</t>
  </si>
  <si>
    <t>PUFFI ПИЛІК Кукурудза, Жовтий</t>
  </si>
  <si>
    <t>PUFFI ПИЛІК Креветка, Жовтий</t>
  </si>
  <si>
    <t>PUFFI ПИЛІК Горох, Жовтий</t>
  </si>
  <si>
    <t>Спрей INTERKILL Часник 50мл</t>
  </si>
  <si>
    <t>Спрей INTERKILL Конопля 50мл</t>
  </si>
  <si>
    <t>Спрей INTERKILL Коріандр 50мл</t>
  </si>
  <si>
    <t>Спрей INTERKILL Бісквіт 50мл</t>
  </si>
  <si>
    <t>Котушка сток AF 2000 Gold 6 BB Алюмінієва шпуля</t>
  </si>
  <si>
    <t>Котушка сток DM 3000 Rubber Black 12+1 BB Алюмінієва шпуля (моментальний стоп)</t>
  </si>
  <si>
    <t>Котушка сток DM 2000 Rubber Black 12+1 BB Алюмінієва шпуля (моментальний стоп)</t>
  </si>
  <si>
    <t>Волосінь Kingfisher 30м 0,25</t>
  </si>
  <si>
    <t>Волосінь Kingfisher 100 m 0,22</t>
  </si>
  <si>
    <t>Волосінь Kingfisher 100 m 0,28</t>
  </si>
  <si>
    <t>Садок металевий 3812</t>
  </si>
  <si>
    <t>Пакет ПВА (10 шт) великий</t>
  </si>
  <si>
    <t>Гумка д.2 до 20м</t>
  </si>
  <si>
    <t>Пакет ПВА (10 шт) малий</t>
  </si>
  <si>
    <t>ПМ Супер карась великий 40г 18154</t>
  </si>
  <si>
    <t>ПМ Супер карась великий 35г 18153</t>
  </si>
  <si>
    <t>Оснащення супер карась 35г 11113</t>
  </si>
  <si>
    <t>ПМ короп-стандарт 50г 15072</t>
  </si>
  <si>
    <t>ПМ годівниця оснащена груша фарбована №8 20г 10420</t>
  </si>
  <si>
    <t>Оснащення супер карась 50г 11115</t>
  </si>
  <si>
    <t>ПМ годівниця оснащена гарбуз фарбований №8 35г 10335</t>
  </si>
  <si>
    <t>Оснащення супер короп 40г 14091</t>
  </si>
  <si>
    <t>Оснащення супер карась 30г 11112</t>
  </si>
  <si>
    <t>ПМ годівниця оснащена конус 60г 10560</t>
  </si>
  <si>
    <t>ПМ годівниця оснащена конус 50г 10550</t>
  </si>
  <si>
    <t>ПМ годівниця оснащена конус 40г 10540</t>
  </si>
  <si>
    <t>Оснащення супер карась 25г 11111</t>
  </si>
  <si>
    <t>ПМ годівниця оснащена гарбуз фарбований №8 30г 10330</t>
  </si>
  <si>
    <t>Наживка Boom 150мл Горох Слива</t>
  </si>
  <si>
    <t>Наживка Boom 150мл Горох Полуниця</t>
  </si>
  <si>
    <t>Зерно варене Boom 1л Кукурудза Оригінал</t>
  </si>
  <si>
    <t>Зерно варене Boom 1л Конопля Чілі</t>
  </si>
  <si>
    <t>Наживка Boom 350мл Горох Ваніль</t>
  </si>
  <si>
    <t>Наживка Boom 150мл Горох Мед</t>
  </si>
  <si>
    <t>Тісто протеїнове Boom 50г Макуха</t>
  </si>
  <si>
    <t>Тісто протеїнове Boom 50г Пряжене молоко</t>
  </si>
  <si>
    <t>Тісто протеїнове Boom 50г Тутті-Фрутті</t>
  </si>
  <si>
    <t>Тісто протеїнове Boom 50г Слива</t>
  </si>
  <si>
    <t>Тісто протеїнове Boom 50г Полуниця</t>
  </si>
  <si>
    <t>Boom</t>
  </si>
  <si>
    <t>Протеїнове тісто Megalodon Смажене насіння</t>
  </si>
  <si>
    <t>Протеїнове тісто Megalodon Конопля</t>
  </si>
  <si>
    <t>Протеїнове тісто Megalodon Кокос</t>
  </si>
  <si>
    <t>Протеїнове тісто Megalodon Черв'як</t>
  </si>
  <si>
    <t>Протеїнове тісто Megalodon Тутті-фрутті</t>
  </si>
  <si>
    <t>Протеїнове тісто Megalodon Кріль</t>
  </si>
  <si>
    <t>Протеїнове тісто Megalodon Полуниця</t>
  </si>
  <si>
    <t>Протеїнове тісто Megalodon Кукурудза</t>
  </si>
  <si>
    <t>Протеїнове тісто Megalodon Мед</t>
  </si>
  <si>
    <t>Протеїнове тісто Megalodon Часник</t>
  </si>
  <si>
    <t>Пінопласт в протеїновому тісті Megalodon Кокос</t>
  </si>
  <si>
    <t>Пінопласт в протеїновому тісті Megalodon Слива</t>
  </si>
  <si>
    <t>Пінопласт в протеїновому тісті Megalodon Груша</t>
  </si>
  <si>
    <t>Пінопласт в протеїновому тісті Megalodon Полуниця</t>
  </si>
  <si>
    <t>Пінопласт в протеїновому тісті Megalodon Мед</t>
  </si>
  <si>
    <t>Пінопласт в протеїновому тісті Megalodon Конопля</t>
  </si>
  <si>
    <t>Пінопласт в протеїновому тісті Megalodon Горох</t>
  </si>
  <si>
    <t>Пінопласт в протеїновому тісті Megalodon Ваніль</t>
  </si>
  <si>
    <t>Пінопласт в протеїновому тісті Megalodon Аніс</t>
  </si>
  <si>
    <t>Ева Пеллетс Megalodon Pop-up Кріль (жовтий)</t>
  </si>
  <si>
    <t>Ева Пеллетс Megalodon Pop-up Ваніль (жовтий)</t>
  </si>
  <si>
    <t>Ева Пеллетс Megalodon Pop-up Кукурудза (жовтий)</t>
  </si>
  <si>
    <t>Ева Пеллетс Megalodon Pop-up Шоколад (білий)</t>
  </si>
  <si>
    <t>Ева Пеллетс Megalodon Pop-up Білий краб (білий)</t>
  </si>
  <si>
    <t>Ева Пеллетс Megalodon Pop-up Часник (білий)</t>
  </si>
  <si>
    <t>Megalodon</t>
  </si>
  <si>
    <t>Проф Монтаж Бойли "POP UPS" Малина/вершки (10мм)</t>
  </si>
  <si>
    <t>Проф Монтаж Бойли "POP UPS" Манго/персик/ананас (12мм)</t>
  </si>
  <si>
    <t>Проф Монтаж Бойли "POP UPS" Шоколад/чорна смородина (12мм)</t>
  </si>
  <si>
    <t>Проф Монтаж Бойли "POP UPS" Креветка/спеції (12мм)</t>
  </si>
  <si>
    <t>Проф Монтаж Бойли "POP UPS" Тутті-фрутті (12мм)</t>
  </si>
  <si>
    <t>Проф Монтаж Бойли "POP UPS" Кисла груша (12мм)</t>
  </si>
  <si>
    <t>Проф Монтаж Бойли "POP UPS" Тигровий горіх (12мм)</t>
  </si>
  <si>
    <t>Проф Монтаж Бойли "POP UPS" Малина/вершки (12мм)</t>
  </si>
  <si>
    <t>Проф Монтаж Бойли "POP UPS" Копчена ковбаса/часник (10мм)</t>
  </si>
  <si>
    <t>Проф Монтаж Бойли "POP UPS" Рак/кріп (10мм)</t>
  </si>
  <si>
    <t>Проф Монтаж Бойли "POP UPS" Шоколад/чорна смородина (10мм)</t>
  </si>
  <si>
    <t>Проф Монтаж Бойли "POP UPS" Креветка/спеції (10мм)</t>
  </si>
  <si>
    <t>Проф Монтаж Бойли "POP UPS" Кисла груша (10мм)</t>
  </si>
  <si>
    <t>Проф Монтаж Бойли "POP UPS" Тигровий горіх (10мм)</t>
  </si>
  <si>
    <t>Проф Монтаж Бойли "POP UPS" Часник (10мм)</t>
  </si>
  <si>
    <t>Проф Монтаж Бойли "POP UPS" Cлива (10мм)</t>
  </si>
  <si>
    <t>Проф Монтаж Бойли "POP UPS" СOLOR MIX "рибний MAGIC FISH" (10мм)</t>
  </si>
  <si>
    <t>Проф Монтаж Бойли "POP UPS" СOLOR MIX "фруктовий MAGIC FRUIT" (10мм)</t>
  </si>
  <si>
    <t>Проф Монтаж Бойли "POP UPS" Кріль (10мм)</t>
  </si>
  <si>
    <t>Проф Монтаж Бойли "POP UPS" Мед (12мм)</t>
  </si>
  <si>
    <t>Проф Монтаж Бойли "POP UPS" Полуниця (12мм)</t>
  </si>
  <si>
    <t>Проф Монтаж Бойли "POP UPS" Кальмар/восминіг (12мм)</t>
  </si>
  <si>
    <t>Проф Монтаж Бойли "POP UPS" Часник (12мм)</t>
  </si>
  <si>
    <t>Проф Монтаж Бойли "POP UPS" Слива (12мм)</t>
  </si>
  <si>
    <t>Проф Монтаж Бойли "POP UPS" Слива/ракушка (10мм)</t>
  </si>
  <si>
    <t>Проф Монтаж Бойли "POP UPS" Мед (10мм)</t>
  </si>
  <si>
    <t>Проф Монтаж Бойли "POP UPS" Полуниця (10мм)</t>
  </si>
  <si>
    <t>Проф Монтаж Бойли "POP UPS" Кальмар/восминіг (10мм)</t>
  </si>
  <si>
    <t>Криль Robin 200ml ж/б дроблений</t>
  </si>
  <si>
    <t>Стілець "КАРП" с підлокітниками</t>
  </si>
  <si>
    <t>Джигголовка №1  7 г</t>
  </si>
  <si>
    <t>Джигголовка №1  5 г</t>
  </si>
  <si>
    <t>Джигголовка 4/0  7г</t>
  </si>
  <si>
    <t>Джигголовка 1/0  4 г</t>
  </si>
  <si>
    <t>Вудилище Princess махове carbon 3.6м б/к 10-30г</t>
  </si>
  <si>
    <t>Вудилище QUEEN CARBON 5м б/к</t>
  </si>
  <si>
    <t>Вудилище Princess махове carbon 6,3м б/к 10-30г</t>
  </si>
  <si>
    <t>Вудилище Kamchatka CARBON POLE 6м б/к</t>
  </si>
  <si>
    <t>Вудилище NewHunter махове carbon 6м б/к</t>
  </si>
  <si>
    <t>Волосінь INTECH  Fluorocarbon FC SHOCK LEADER 10m 0,178</t>
  </si>
  <si>
    <t>Волосінь INTECH  Fluorocarbon FC SHOCK LEADER 10m 0,298</t>
  </si>
  <si>
    <t>Волосінь INTECH  Fluorocarbon FC SHOCK LEADER 10m 0,141</t>
  </si>
  <si>
    <t>Волосінь INTECH  Fluorocarbon FC SHOCK LEADER 10m 0,123</t>
  </si>
  <si>
    <t>Баночка мала (Жит)</t>
  </si>
  <si>
    <t>Рогачик різьбовий для підставки</t>
  </si>
  <si>
    <t>Протизакручувач у зборі фідерний повідець Корд</t>
  </si>
  <si>
    <t>Спінінг Select Force FRC-802ML 2.44m 4-16g Fast</t>
  </si>
  <si>
    <t>Спінінг Select Force FRC-862M 2.65m 5-24g Fast</t>
  </si>
  <si>
    <t>Спінінг Select Freek FRK-862MH 2.60m 7-28g Fast</t>
  </si>
  <si>
    <t>Двійник Select DH-22L №1 4шт/уп</t>
  </si>
  <si>
    <t>Двійник Select DH-22L №2 4шт/уп</t>
  </si>
  <si>
    <t>Бойли Brain Double Balance Krill &amp; Garlic (креветка + часник) 12+10х14mm</t>
  </si>
  <si>
    <t>Бойли Brain Double Balance Double Fruit (cлива + ананас) 12+10х14mm</t>
  </si>
  <si>
    <t>Бойли Brain Double Balance Double Fruit (cлива + ананас) 10+8х12mm</t>
  </si>
  <si>
    <t>Бойли Brain Double Balance Cranberry &amp; Squid (журавлина + кальмар) 12+10х14mm</t>
  </si>
  <si>
    <t>Бойли Brain Double Balance Cranberry &amp; Squid (журавлина + кальмар) 10+8х12mm</t>
  </si>
  <si>
    <t>Бойли Brain Pop-Up 12mm Spice Peach (персик/спеції) 15г</t>
  </si>
  <si>
    <t>Бойли Brain Pop-Up 10mm White Shock (білий шоколад) 20г</t>
  </si>
  <si>
    <t>Бойли Brain Pop-Up 10mm RADICAL (копчені сосиски) 20г</t>
  </si>
  <si>
    <t>Шнур SELECT BASIC PE 100m салат. 0,18</t>
  </si>
  <si>
    <t>Шнур SELECT BASIC PE 150m різнокольор. 0,18</t>
  </si>
  <si>
    <t>Шнур SELECT BASIC PE 150m різнокольор. 0,16</t>
  </si>
  <si>
    <t>Шнур SELECT BASIC PE 150m різнокольор. 0,14</t>
  </si>
  <si>
    <t>Шнур SELECT BASIC PE 100m темно-зел. 0,26</t>
  </si>
  <si>
    <t>Шнур SELECT BASIC PE 100m різнокольор. 0,18</t>
  </si>
  <si>
    <t>Шнур SELECT BASIC PE 100m різнокольор. 0,12</t>
  </si>
  <si>
    <t>Шнур SELECT BASIC PE 100m темно-зел. 0,22</t>
  </si>
  <si>
    <t>Шнур SELECT BASIC PE 150m помаранчевий  0,18</t>
  </si>
  <si>
    <t>Повідець скрутка 0,25 мм 20 см (в уп.50 шт)</t>
  </si>
  <si>
    <t>Повідець скрутка 0,4 мм 30 см (в уп. 50шт.)</t>
  </si>
  <si>
    <t>Повідець скрутка 0,4 мм 25 см (в уп. 50шт)</t>
  </si>
  <si>
    <t>Повідець скрутка 0,25 мм 18 см (в уп.50 шт)</t>
  </si>
  <si>
    <t>Садок в чохлі  4 середній</t>
  </si>
  <si>
    <t>Окуляри Select CS6-FL-GR поляризаційні (плаваючі)</t>
  </si>
  <si>
    <t>Окуляри Select FS1-MBB поляризацінні</t>
  </si>
  <si>
    <t>Пучков'яз</t>
  </si>
  <si>
    <t>Ракета для підгодовування Condor German NEW</t>
  </si>
  <si>
    <t>Коромисло з кембриком</t>
  </si>
  <si>
    <t>Відвід бічний</t>
  </si>
  <si>
    <t>Коробка Select Terminal Tackle Box SLHS-036 14.5х11х2.2cm</t>
  </si>
  <si>
    <t>Підставка під вуд.  1,5 алюмінієва(Китай)</t>
  </si>
  <si>
    <t>Підставка під вуд 1,14 алюмінієва(Китай)</t>
  </si>
  <si>
    <t>Підставка  під вуд. 1,2 під сигналізатор (Китай)</t>
  </si>
  <si>
    <t>Підставка  під вуд. 1,5 під сигналізатор (Китай)</t>
  </si>
  <si>
    <t>Підставка  під вуд. 1,8 під сигналізатор (Китай)</t>
  </si>
  <si>
    <t>Снасть для лову товстолоба з пружиною RM 15г</t>
  </si>
  <si>
    <t>Чоботи рибацькі (заброди) (ПС15) Україна р.44</t>
  </si>
  <si>
    <t>Чоботи рибацькі (заброди) (ПС15) Україна р.43</t>
  </si>
  <si>
    <t>Чоботи рибацькі (заброди) (ПС15) Україна р.42</t>
  </si>
  <si>
    <t>Чоботи рибацькі (заброди) (ПС15) Україна р.41</t>
  </si>
  <si>
    <t>Напівкомбінезон Україна р.45</t>
  </si>
  <si>
    <t>Напівкомбінезон Україна р.44</t>
  </si>
  <si>
    <t>Пінотісто PUFFI Горох</t>
  </si>
  <si>
    <t>Пінотісто PUFFI Слива</t>
  </si>
  <si>
    <t>Пінотісто PUFFI Кукурудза</t>
  </si>
  <si>
    <t>Пінотісто в діпі  Кальмар-восьминіг</t>
  </si>
  <si>
    <t>Пелетс Start Mix (4mm &amp; 6mm) Криль-Слива, 800г</t>
  </si>
  <si>
    <t>AngelSport Кукурудза конс. Банан</t>
  </si>
  <si>
    <t>Кульки - Пуффі Кріль</t>
  </si>
  <si>
    <t>Кульки - Пуффі Ваниль</t>
  </si>
  <si>
    <t>Кульки - Пуффі Аніс</t>
  </si>
  <si>
    <t>Кульки - Пуффі Кукурудза</t>
  </si>
  <si>
    <t>Мегамікс прикормка 0,9 кг "Короп Тигровий Горіх"</t>
  </si>
  <si>
    <t>Мегамікс Мегастік "Полуничний" 150г</t>
  </si>
  <si>
    <t>Мегамікс прикормка 0,9 кг "Помаранчевий Короп"</t>
  </si>
  <si>
    <t>Мегамикс</t>
  </si>
  <si>
    <t>Стілець без спинки алюмінієвий 120кг(піксель)</t>
  </si>
  <si>
    <t>Вудка джокер Карбон 6,3м</t>
  </si>
  <si>
    <t>Вудка джокер Карбон 4,5м</t>
  </si>
  <si>
    <t>Вудка джокер Карбон 3,6м</t>
  </si>
  <si>
    <t>Вудка джокер Карбон 5.4м</t>
  </si>
  <si>
    <t>Вудка джокер Scales 5.4м</t>
  </si>
  <si>
    <t>Вудка джокер Scales 4.5м</t>
  </si>
  <si>
    <t>Вудка джокер Scales 3,6м</t>
  </si>
  <si>
    <t>Волосінь Kingfisher 100 m 0,18</t>
  </si>
  <si>
    <t>Протизакручувач у зборі фідерний повідець ЗD</t>
  </si>
  <si>
    <t>Макушатник-пластина Київск. 65г</t>
  </si>
  <si>
    <t>Вбивця коропа "Київський" Амур NEW</t>
  </si>
  <si>
    <t>Чоботи рибацькі (заброди) (ПС15) Україна р.46</t>
  </si>
  <si>
    <t>Чоботи рибацькі (заброди) (ПС15) Україна р.45</t>
  </si>
  <si>
    <t>Вудилище фідерне Force  3м  до 180г</t>
  </si>
  <si>
    <t>Вудилище фідерне Force 3,9м  до 180г</t>
  </si>
  <si>
    <t>Спінінг Black Cat 2,4м 3-17г</t>
  </si>
  <si>
    <t>Спінінг Black Cat 2,28м 3-17г</t>
  </si>
  <si>
    <t>Спінінг Luxus 2,65м 5-28г</t>
  </si>
  <si>
    <t>RealFish  Метод Фідер Фруктовий Мікс 800г</t>
  </si>
  <si>
    <t>Повідець титановий Dixxon 20см 15кг (2шт.)</t>
  </si>
  <si>
    <t>Повідець титановий Dixxon 20см 12кг (2шт.)</t>
  </si>
  <si>
    <t>Титановые</t>
  </si>
  <si>
    <t>Повідець скрутка 0,3 мм 15 см (в уп.50 шт)</t>
  </si>
  <si>
    <t>Годівниця Кавун 50г</t>
  </si>
  <si>
    <t>Годівниця Груша фарбована, 40г</t>
  </si>
  <si>
    <t>Годівниця Груша фарбована, 45г</t>
  </si>
  <si>
    <t>Годівниця Груша фарбована, 35г</t>
  </si>
  <si>
    <t>Годівниця Груша фарбована, 30г</t>
  </si>
  <si>
    <t>Годівниця Кавун фарбований, 50г</t>
  </si>
  <si>
    <t>Годівниця Кавун фарбований, 45г</t>
  </si>
  <si>
    <t>Годівниця Кавун фарбований, 40г</t>
  </si>
  <si>
    <t>Годівниця Кавун фарбований, 35г</t>
  </si>
  <si>
    <t>Годівниця Кавун фарбований, 30г</t>
  </si>
  <si>
    <t>Годівниця Груша фарбована, 25г</t>
  </si>
  <si>
    <t>Годівниця Груша 40г</t>
  </si>
  <si>
    <t>Годівниця Груша 30г</t>
  </si>
  <si>
    <t>Годівниця Груша 25г</t>
  </si>
  <si>
    <t>Годівниця Груша 20г</t>
  </si>
  <si>
    <t>Годівниця Кавун 30г</t>
  </si>
  <si>
    <t>Арбуз/груша</t>
  </si>
  <si>
    <t>Спінінг Crocodile 2,1м 100-250г</t>
  </si>
  <si>
    <t>Блешня Mepps Comet 3 6,5г</t>
  </si>
  <si>
    <t>Блешня Mepps LONGUE 1 4,5г</t>
  </si>
  <si>
    <t>Блешня Mepps Aglia FLUO chartreuse/orange/phospho 2</t>
  </si>
  <si>
    <t>Блешня Mepps Aglia FLUO chartreuse/orange/phospho 5</t>
  </si>
  <si>
    <t>Блешня Mepps Aglia FLUO chartreuse/orange/phospho 4</t>
  </si>
  <si>
    <t>Блешня Mepps Aglia FLUO chartreuse/orange/phospho 3</t>
  </si>
  <si>
    <t>Блешня Mepps Aglia 5 13г</t>
  </si>
  <si>
    <t>Блешня Mepps Aglia 4 9г</t>
  </si>
  <si>
    <t>Блешня Mepps LONGUE 2 7г</t>
  </si>
  <si>
    <t>Блешня Mepps LONGUE 1+ 6г</t>
  </si>
  <si>
    <t>Блешня Mepps Black Fury 3 6.5г</t>
  </si>
  <si>
    <t>Блешня Mepps Black Fury 2 4.5г</t>
  </si>
  <si>
    <t>Блешня Mepps Aglia 3 6,5г</t>
  </si>
  <si>
    <t>Блешня Mepps Aglia 2 4,5г</t>
  </si>
  <si>
    <t>Mepps</t>
  </si>
  <si>
    <t>Пелетс "METHOD/STICK MIX" 400г, + ліквід Криль-Скопекс-Кальмар 50г</t>
  </si>
  <si>
    <t>Пелетс "METHOD/STICK MIX" 400г, + ліквід Криль-Слива 50г</t>
  </si>
  <si>
    <t>Пелетс "METHOD/STICK MIX" 400г, + ліквід Криль-Аміно 50г</t>
  </si>
  <si>
    <t>Прикормка INTERKILL Карась-Халва, 1кг</t>
  </si>
  <si>
    <t>Прикормка INTERKILL Карась-Часник, 1кг</t>
  </si>
  <si>
    <t>Прикормка 3k Baits Pellets 4mm Halibut (Палтус) 800g</t>
  </si>
  <si>
    <t>Прикормка 3k Baits Pellets 4mm Полуниця 800g</t>
  </si>
  <si>
    <t>Прикормка 3k Baits Pellets 4mm Мед 800g</t>
  </si>
  <si>
    <t>Ароматизатор Спрей Карась 50мл</t>
  </si>
  <si>
    <t>Кукурудза консерв. ECO Часник 200г скло</t>
  </si>
  <si>
    <t>Кукурудза консерв. ECO Ваніль 200г скло</t>
  </si>
  <si>
    <t>Прикормка "Бомба" Короп "Слива" 0,9 кг</t>
  </si>
  <si>
    <t>Спрей Мотиль (Корона)</t>
  </si>
  <si>
    <t>Спрей Карась (Корона)</t>
  </si>
  <si>
    <t>Поп-Корн эфект Бісквіт 20г</t>
  </si>
  <si>
    <t>Мегамікс Пластилін 0,5 кг "Часник"</t>
  </si>
  <si>
    <t>Мегамікс прикормка 0,9 кг "Полуничний Короп"</t>
  </si>
  <si>
    <t>Годівниця Груша 50г</t>
  </si>
  <si>
    <t>Годівниця Груша 45г</t>
  </si>
  <si>
    <t>Годівниця Груша 35г</t>
  </si>
  <si>
    <t>Годівниця Кавун 45г</t>
  </si>
  <si>
    <t>Годівниця Кавун 35г</t>
  </si>
  <si>
    <t>Чохол Карповый 130см.(Україна)</t>
  </si>
  <si>
    <t>Вудилище Princess махове carbon 5,4м б/к 10-30г</t>
  </si>
  <si>
    <t>Волосінь Spirit 100 m 0,20</t>
  </si>
  <si>
    <t>Spirit 100м</t>
  </si>
  <si>
    <t>Садок металевий 3312</t>
  </si>
  <si>
    <t>Сітка на підсаку корд 70</t>
  </si>
  <si>
    <t>Бубонець (50 шт) великий</t>
  </si>
  <si>
    <t>Набір для бойлів 4 (Свердло, голка, гачок.шило) Китай</t>
  </si>
  <si>
    <t>Сигналізатор Boya By</t>
  </si>
  <si>
    <t>Набір для бойлів 3 (Свердло, голка, гачок) Китай</t>
  </si>
  <si>
    <t>Рогачик різьбовий для підставки ( 2шт) цiна за 1шт</t>
  </si>
  <si>
    <t>Підставка під вуд. Тринога Метал</t>
  </si>
  <si>
    <t>Донна снасть для лову товстолоба RM 40г</t>
  </si>
  <si>
    <t>Донка з вантажем 250г</t>
  </si>
  <si>
    <t>Мормишка вольфрамова гвоздікубік гвоздішарік 2мм.</t>
  </si>
  <si>
    <t>Спінінг Apache Navigators телескоп 80-150гр 3.6м</t>
  </si>
  <si>
    <t>Спінінг Apache Navigators телескоп 80-150гр 3.0м</t>
  </si>
  <si>
    <t>Спінінг Apache Navigators телескоп 80-150гр 2.7м</t>
  </si>
  <si>
    <t>Спінінг Apache Navigators телескоп 80-150гр 2.4м</t>
  </si>
  <si>
    <t>Спінінг Apache Navigators телескоп 80-150гр 2.1м</t>
  </si>
  <si>
    <t>Воблер JAXON PIKE 14 cm</t>
  </si>
  <si>
    <t>Воблер Magallon (репліка)</t>
  </si>
  <si>
    <t>Воблер Orbit (репліка)</t>
  </si>
  <si>
    <t>Воблер Rudra (репліка)</t>
  </si>
  <si>
    <t>UZH BAIT Кукурудза конс. 100мл.Слива</t>
  </si>
  <si>
    <t>UZH BAIT Кукурудза конс. 100мл, Полуниця</t>
  </si>
  <si>
    <t>UZH BAIT Кукурудза конс. 100мл, Конопля</t>
  </si>
  <si>
    <t>UZH BAIT Кукурудза конс. 100мл, Натурал</t>
  </si>
  <si>
    <t>AngelSport Кукурудза конс. Шоколад</t>
  </si>
  <si>
    <t>AngelSport Кукурудза конс. Мед</t>
  </si>
  <si>
    <t>AngelSport Кукурудза конс. Часник</t>
  </si>
  <si>
    <t>Поплавок HaiChuan</t>
  </si>
  <si>
    <t>Волосінь Megastrong Condor 0,50</t>
  </si>
  <si>
    <t>Волосінь Megastrong Condor 0,45</t>
  </si>
  <si>
    <t>Волосінь Megastrong Condor 0,40</t>
  </si>
  <si>
    <t>Волосінь Megastrong Condor 50 m 0,30</t>
  </si>
  <si>
    <t>Волосінь Megastrong Condor 50 m 0,22</t>
  </si>
  <si>
    <t>Волосінь Kingfisher 100 m 0,30</t>
  </si>
  <si>
    <t>Бубонець дзвіночок на гумці (50 шт)</t>
  </si>
  <si>
    <t>Макушатник на гумці</t>
  </si>
  <si>
    <t>Макушатник на петлі</t>
  </si>
  <si>
    <t>Спінінг Select Nitro NTR-702M 2,13m 5-21g Fast</t>
  </si>
  <si>
    <t>Спінінг Knight 2,4м 5-20г</t>
  </si>
  <si>
    <t>Гачки Select Float №14 10шт/уп</t>
  </si>
  <si>
    <t>Гачки Select Carp Wide Gape №2 10шт/уп</t>
  </si>
  <si>
    <t>Гачки Набір малий жовтий</t>
  </si>
  <si>
    <t>Гачки Набір великий жовтий</t>
  </si>
  <si>
    <t>Гачки Набір великий чорний</t>
  </si>
  <si>
    <t>Гачки Набір малий</t>
  </si>
  <si>
    <t>Воблер Select Regent Vib 80S 23.0g col.26</t>
  </si>
  <si>
    <t>Воблер Select Basher 110F 23.0g col.35 (max 6.0m)</t>
  </si>
  <si>
    <t>Воблер Select Basher 110F 23.0g col.24 (max 6.0m)</t>
  </si>
  <si>
    <t>Воблер Select Basher 110F 23.0g col.23 (max 6.0m)</t>
  </si>
  <si>
    <t>Воблер Select Basher 110F 23.0g col.13 (max 6.0m)</t>
  </si>
  <si>
    <t>Воблер Select Basher 110F 23.0g col.07 (max 6.0m)</t>
  </si>
  <si>
    <t>Воблер Select Basher 110F 23.0g col.04 (max 6.0m)</t>
  </si>
  <si>
    <t>Воблер Select Basher 110F 23.0g col.01 (max 6.0m)</t>
  </si>
  <si>
    <t>Воблер Select Basher 90F 14.0g col.24 (max 4.0m)</t>
  </si>
  <si>
    <t>Воблер Select Basher 90F 14.0g col.23 (max 4.0m)</t>
  </si>
  <si>
    <t>Воблер Select Basher 90F 14.0g col.12 (max 4.0m)</t>
  </si>
  <si>
    <t>Воблер Select Basher 90F 14.0g col.07 (max 4.0m)</t>
  </si>
  <si>
    <t>Воблер Select Basher 90F 14.0g col.04 (max 4.0m)</t>
  </si>
  <si>
    <t>Воблер Select Basher 90F 14.0g col.03 (max 4.0m)</t>
  </si>
  <si>
    <t>Воблер Select Basher 90F 14.0g col.02 (max 4.0m)</t>
  </si>
  <si>
    <t>Воблер Select Basher 90F 14.0g col.01 (max 4.0m)</t>
  </si>
  <si>
    <t>Воблер Select Basher 90F 14.0g col.35 (max 4.0m)</t>
  </si>
  <si>
    <t>Воблер Select Reflex 70SP 9.0g col.26 (0.8-1.2m)</t>
  </si>
  <si>
    <t>Воблер Select Reflex 70SP 9.0g col.24 (0.8-1.2m)</t>
  </si>
  <si>
    <t>Воблер Select Reflex 70SP 9.0g col.23 (0.8-1.2m)</t>
  </si>
  <si>
    <t>Воблер Select Reflex 70SP 9.0g col.20 (0.8-1.2m)</t>
  </si>
  <si>
    <t>Воблер Select Reflex 70SP 9.0g col.13 (0.8-1.2m)</t>
  </si>
  <si>
    <t>Воблер Select Reflex 70SP 9.0g col.12 (0.8-1.2m)</t>
  </si>
  <si>
    <t>Воблер Select Reflex 70SP 9.0g col.07 (0.8-1.2m)</t>
  </si>
  <si>
    <t>Воблер Select Reflex 70SP 9.0g col.06 (0.8-1.2m)</t>
  </si>
  <si>
    <t>Воблер Select Reflex 70SP 9.0g col.04 (0.8-1.2m)</t>
  </si>
  <si>
    <t>Воблер Select Reflex 70SP 9.0g col.03 (0.8-1.2m)</t>
  </si>
  <si>
    <t>Воблер Select Reflex 70SP 9.0g col.02 (0.8-1.2m)</t>
  </si>
  <si>
    <t>Воблер Select Reflex 70SP 9.0g col.01 (0.8-1.2m)</t>
  </si>
  <si>
    <t>Воблер Select Drastic 56SP 3.1g col.19 (0.7-1m)</t>
  </si>
  <si>
    <t>Воблер Select Drastic 56SP 3.1g col.14 (0.7-1m)</t>
  </si>
  <si>
    <t>Воблер Select Regent Vib 70S 15.0g col.42</t>
  </si>
  <si>
    <t>Воблер Select Regent Vib 70S 15.0g col.35</t>
  </si>
  <si>
    <t>Воблер Select Regent Vib 70S 15.0g col.33</t>
  </si>
  <si>
    <t>Воблер Select Regent Vib 70S 15.0g col.32</t>
  </si>
  <si>
    <t>Воблер Select Regent Vib 70S 15.0g col.31</t>
  </si>
  <si>
    <t>Воблер Select Regent Vib 70S 15.0g col.26</t>
  </si>
  <si>
    <t>Воблер Select Regent Vib 70S 15.0g col.24</t>
  </si>
  <si>
    <t>Воблер Select Regent Vib 70S 15.0g col.13</t>
  </si>
  <si>
    <t>Воблер Select Regent Vib 70S 15.0g col.07</t>
  </si>
  <si>
    <t>Воблер Select Regent Vib 70S 15.0g col.04</t>
  </si>
  <si>
    <t>Воблер Select Regent Vib 70S 15.0g col.03</t>
  </si>
  <si>
    <t>Воблер Select Regent Vib 70S 15.0g col.02</t>
  </si>
  <si>
    <t>Воблер Select Regent Vib 70S 15.0g col.01</t>
  </si>
  <si>
    <t>Воблер Select Hamster 75SP 10.4g col.35 (0.8-1.0m)</t>
  </si>
  <si>
    <t>Воблер Select Hamster 75SP 10.4g col.34 (0.8-1.0m)</t>
  </si>
  <si>
    <t>Воблер Select Hamster 75SP 10.4g col.24 (0.8-1.0m)</t>
  </si>
  <si>
    <t>Воблер Select Hamster 75SP 10.4g col.23 (0.8-1.0m)</t>
  </si>
  <si>
    <t>Воблер Select Hamster 75SP 10.4g col.13 (0.8-1.0m)</t>
  </si>
  <si>
    <t>Воблер Select Hamster 75SP 10.4g col.12 (0.8-1.0m)</t>
  </si>
  <si>
    <t>Воблер Select Hamster 75SP 10.4g col.07 (0.8-1.0m)</t>
  </si>
  <si>
    <t>Воблер Select Hamster 75SP 10.4g col.04 (0.8-1.0m)</t>
  </si>
  <si>
    <t>Воблер Select Hamster 75SP 10.4g col.03 (0.8-1.0m)</t>
  </si>
  <si>
    <t>Воблер Select Hamster 65SP 6.2g col.35 (0.6-0.8m)</t>
  </si>
  <si>
    <t>Воблер Select Hamster 65SP 6.2g col.32 (0.6-0.8m)</t>
  </si>
  <si>
    <t>Воблер Select Hamster 65SP 6.2g col.26 (0.6-0.8m)</t>
  </si>
  <si>
    <t>Воблер Select Hamster 65SP 6.2g col.23 (0.6-0.8m)</t>
  </si>
  <si>
    <t>Воблер Select Hamster 65SP 6.2g col.13 (0.6-0.8m)</t>
  </si>
  <si>
    <t>Воблер Select Hamster 65SP 6.2g col.12 (0.6-0.8m)</t>
  </si>
  <si>
    <t>Воблер Select Hamster 65SP 6.2g col.07 (0.6-0.8m)</t>
  </si>
  <si>
    <t>Воблер Select Hamster 65SP 6.2g col.04 (0.6-0.8m)</t>
  </si>
  <si>
    <t>Воблер Select Hamster 65SP 6.2g col.03 (0.6-0.8m)</t>
  </si>
  <si>
    <t>Воблер Select Hamster 65SP 6.2g col.01 (0.6-0.8m)</t>
  </si>
  <si>
    <t>Воблер Select Regent Vib 80S 23.0g col.42</t>
  </si>
  <si>
    <t>Воблер Select Regent Vib 80S 23.0g col.35</t>
  </si>
  <si>
    <t>Воблер Select Regent Vib 80S 23.0g col.34</t>
  </si>
  <si>
    <t>Воблер Select Regent Vib 80S 23.0g col.31</t>
  </si>
  <si>
    <t>Воблер Select Regent Vib 80S 23.0g col.13</t>
  </si>
  <si>
    <t>Воблер Select Regent Vib 80S 23.0g col.07</t>
  </si>
  <si>
    <t>Воблер Select Regent Vib 80S 23.0g col.03</t>
  </si>
  <si>
    <t>Воблер Select Regent Vib 80S 23.0g col.01</t>
  </si>
  <si>
    <t>Воблер Select Reflex 70SP 9.0g col.35 (0.8-1.2m)</t>
  </si>
  <si>
    <t>Воблер Select Reflex 70SP 9.0g col.32 (0.8-1.2m)</t>
  </si>
  <si>
    <t>Воблер Select Insider 90SP 11.0g col.32 (0.8-1.0m)</t>
  </si>
  <si>
    <t>Воблер Select Insider 90SP 11.0g col.24 (0.8-1.0m)</t>
  </si>
  <si>
    <t>Воблер Select Insider 90SP 11.0g col.23 (0.8-1.0m)</t>
  </si>
  <si>
    <t>Воблер Select Insider 90SP 11.0g col.12 (0.8-1.0m)</t>
  </si>
  <si>
    <t>Воблер Select Insider 110SP 17.0g col.35 (1.0-1.5m)</t>
  </si>
  <si>
    <t>Воблер Select Insider 110SP 17.0g col.23 (1.0-1.5m)</t>
  </si>
  <si>
    <t>Воблер Select Insider 110SP 17.0g col.12 (1.0-1.5m)</t>
  </si>
  <si>
    <t>Воблер Select Insider 110SP 17.0g col.06 (1.0-1.5m)</t>
  </si>
  <si>
    <t>Воблер Select Insider 110SP 17.0g col.04 (1.0-1.5m)</t>
  </si>
  <si>
    <t>Воблер Select Insider 110SP 17.0g col.01 (1.0-1.5m)</t>
  </si>
  <si>
    <t>Воблер Select Hustler 160SP 32.0g col.23 (1.7-1.9m)</t>
  </si>
  <si>
    <t>Воблер Select Hustler 160SP 32.0g col.07 (1.7-1.9m)</t>
  </si>
  <si>
    <t>Воблер Select Hustler 160SP 32.0g col.04 (1.7-1.9m)</t>
  </si>
  <si>
    <t>Воблер Select Hustler 160SP 32.0g col.03 (1.7-1.9m)</t>
  </si>
  <si>
    <t>Воблер Select Hustler 160SP 32.0g col.01 (1.7-1.9m)</t>
  </si>
  <si>
    <t>Воблер Select Flash 70F 5.8g col.17 (topwater)</t>
  </si>
  <si>
    <t>Воблер Select Flash 70F 5.8g col.07 (topwater)</t>
  </si>
  <si>
    <t>Воблер Select Splash 53F 5.8g col.22 (topwater)</t>
  </si>
  <si>
    <t>Воблер Select Splash 53F 5.8g col.19 (topwater)</t>
  </si>
  <si>
    <t>Воблер Select Splash 53F 5.8g col.08 (topwater)</t>
  </si>
  <si>
    <t>Воблер Select Splash 53F 5.8g col.24 (topwater)</t>
  </si>
  <si>
    <t>Воблер Select Flash 70F 5.8g col.22 (topwater)</t>
  </si>
  <si>
    <t>Воблер Select Flash 70F 5.8g col.21 (topwater)</t>
  </si>
  <si>
    <t>Воблер Select Dementor 130SP 21g col.23 (1.5-1.8m)</t>
  </si>
  <si>
    <t>Воблер Select Dementor 130SP 21g col.12 (1.5-1.8m)</t>
  </si>
  <si>
    <t>Воблер Select Dementor 130SP 21g col.07 (1.5-1.8m)</t>
  </si>
  <si>
    <t>Воблер Select Flash 70F 5.8g col.19 (topwater)</t>
  </si>
  <si>
    <t>Воблер Select Flash 70F 5.8g col.13 (topwater)</t>
  </si>
  <si>
    <t>Воблер Select Flash 70F 5.8g col.12 (topwater)</t>
  </si>
  <si>
    <t>Воблер Select Splash 53F 5.8g col.13 (topwater)</t>
  </si>
  <si>
    <t>Воблер Select Splash 53F 5.8g col.07 (topwater)</t>
  </si>
  <si>
    <t>Воблер Select Splash 53F 5.8g col.04 (topwater)</t>
  </si>
  <si>
    <t>Воблер Select Splash 53F 5.8g col.03 (topwater)</t>
  </si>
  <si>
    <t>Воблер Select Splash 53F 5.8g col.01 (topwater)</t>
  </si>
  <si>
    <t>Воблер Select Drastic 56SP 3.1g col.24 (0.7-1m)</t>
  </si>
  <si>
    <t>Воблер Select Drastic 56SP 3.1g col.21 (0.7-1m)</t>
  </si>
  <si>
    <t>Воблер Select Drastic 56SP 3.1g col.12 (0.7-1m)</t>
  </si>
  <si>
    <t>Воблер Select Drastic 56SP 3.1g col.04 (0.7-1m)</t>
  </si>
  <si>
    <t>Воблер Select Drastic 56SP 3.1g col.03 (0.7-1m)</t>
  </si>
  <si>
    <t>Воблер Select Flash 70F 5.8g col.04 (topwater)</t>
  </si>
  <si>
    <t>Воблер Select Flash 70F 5.8g col.03 (topwater)</t>
  </si>
  <si>
    <t>Воблер Select Splash 53F 5.8g col.23 (topwater)</t>
  </si>
  <si>
    <t>Воблер Select Splash 53F 5.8g col.21 (topwater)</t>
  </si>
  <si>
    <t>Воблер Select Drastic 56SP 3.1g col.01 (0.7-1m)</t>
  </si>
  <si>
    <t>Пінотісто в діпі Аніс (банка)</t>
  </si>
  <si>
    <t>Бойли Brain Champion Pop-Up Сranberry (журавлина) 12mm 34g</t>
  </si>
  <si>
    <t>Бойли Brain Champion Pop-Up Sausage (ковбаска) 10mm 34g</t>
  </si>
  <si>
    <t>Бойли Brain Champion Pop-Up Garlic (часник) 10mm 34g</t>
  </si>
  <si>
    <t>Бойли Brain Champion Pop-Up Plum (слива) 12mm 34g</t>
  </si>
  <si>
    <t>Бойли Brain Champion Pop-Up Sour Pear (груша) 12mm 34g</t>
  </si>
  <si>
    <t>Бойли Brain Champion Pop-Up Sweet Corn &amp; Tiger Nut (кукурудза + тигровий горіх) 12mm 34g</t>
  </si>
  <si>
    <t>Бойли Brain Double Balance Sweet Corn &amp; Tiger Nut (кукурудза + тигровий горіх) 10+8х12mm</t>
  </si>
  <si>
    <t>Бойли Brain Champion Pop-Up Plum (слива) 10mm 34g</t>
  </si>
  <si>
    <t>Бойли Brain Champion Pop-Up Sour Pear (груша) 10mm 34g</t>
  </si>
  <si>
    <t>Бойли Brain Champion Pop-Up Strawberry (полуниця) 10mm 34g</t>
  </si>
  <si>
    <t>Бойли Brain Champion Pop-Up Sweet Corn &amp; Tiger Nut (кукурудза + тигровий горіх) 10mm 34g</t>
  </si>
  <si>
    <t>Бойли Brain Champion Pop-Up Сranberry (журавлина) 10mm 34g</t>
  </si>
  <si>
    <t>Бойли Brain Double Balance Sweet Corn &amp; Tiger Nut (кукурудза + тигровий горіх) 12+10х14mm</t>
  </si>
  <si>
    <t>RealFish Біг Фіш Короп Шовковиця 1кг</t>
  </si>
  <si>
    <t>Повітряне тісто Fishing Forever (10гр) мiнi Кукурудза</t>
  </si>
  <si>
    <t>Повітряне тісто Fishing Forever (10гр) мiнi Слива</t>
  </si>
  <si>
    <t>Повітряне тісто Fishing Forever (10гр) мiнi Тутi Фрутi</t>
  </si>
  <si>
    <t>Макуха пресована "Бомба" з ароматом Полуниці 430 г</t>
  </si>
  <si>
    <t>Шнур SELECT BASIC PE 100m салат. 0,16</t>
  </si>
  <si>
    <t>Шнур SELECT BASIC PE 100m салат. 0,12</t>
  </si>
  <si>
    <t>Шнур SELECT BASIC PE 8x 150m темно-зел. 0,14 8,2кг</t>
  </si>
  <si>
    <t>Шнур SELECT BASIC PE 100m темно-зел. 0,16</t>
  </si>
  <si>
    <t>Шнур SELECT BASIC PE 100m темно-зел. 0,12</t>
  </si>
  <si>
    <t>Лопата складна в чохлі мала</t>
  </si>
  <si>
    <t>Вудилище Brain Classic Strong махове 5м б/к 10-30g</t>
  </si>
  <si>
    <t>Вудилище Brain Classic махове 5м б/к</t>
  </si>
  <si>
    <t>Вудилище Brain Classic махове 4м б/к</t>
  </si>
  <si>
    <t>Вудилище QUEEN CARBON  5м с/к</t>
  </si>
  <si>
    <t>Вудилище NewHunter махове carbon 5м б/к</t>
  </si>
  <si>
    <t>Поплавок Syntra (96шт)</t>
  </si>
  <si>
    <t>Садок-пастка 60*110</t>
  </si>
  <si>
    <t>Садок-пастка 50*85</t>
  </si>
  <si>
    <t>Садок-пастка 45*85</t>
  </si>
  <si>
    <t>ПМ короп-флет BIG 1 гачок 50г 20450</t>
  </si>
  <si>
    <t>Воблер JAXON FIGHTER UV 9 cm</t>
  </si>
  <si>
    <t>Воблер JAXON FIGHTER UV 8 cm</t>
  </si>
  <si>
    <t>Воблер JAXON POPPER CHLUP 7,0 cm</t>
  </si>
  <si>
    <t>Воблер JAXON POPPER CHLUP 5,0 cm</t>
  </si>
  <si>
    <t>Воблер JAXON FAT PIKE 2-SEC 13 cm</t>
  </si>
  <si>
    <t>Воблер JAXON FAT PIKE 2-SEC 10 cm</t>
  </si>
  <si>
    <t>Воблер JAXON KARAS UV (FP) 8.0 cm</t>
  </si>
  <si>
    <t>Воблер JAXON HIPER JERK 9 cm</t>
  </si>
  <si>
    <t>Воблер JAXON STYNKA 9см</t>
  </si>
  <si>
    <t>Воблер JAXON NIDOR 8 cm</t>
  </si>
  <si>
    <t>Воблер JAXON Ferox Turbo 7 см</t>
  </si>
  <si>
    <t>Воблер JAXON PIKE 2-SEC 12 cm</t>
  </si>
  <si>
    <t>Воблер JAXON Gerit 11+3см</t>
  </si>
  <si>
    <t>Воблер JAXON CARPAN 9cm</t>
  </si>
  <si>
    <t>Воблер JAXON PIKE 2-SEC 10 cm</t>
  </si>
  <si>
    <t>Воблер JAXON PIKE 16 cm</t>
  </si>
  <si>
    <t>Воблер JAXON PIKE 12 cm</t>
  </si>
  <si>
    <t>Воблер JAXON KARAS 7 cm SW</t>
  </si>
  <si>
    <t>Воблер JAXON PIKE 10 cm</t>
  </si>
  <si>
    <t>Воблер JAXON CARPAN 7cm</t>
  </si>
  <si>
    <t>Воблер JAXON KARAS 9 cm</t>
  </si>
  <si>
    <t>Воблер JAXON KARAS 7,5 cm</t>
  </si>
  <si>
    <t>Воблер JAXON KARAS 5,5 cm</t>
  </si>
  <si>
    <t>Силикон Relax Kopyto 2 (уп. 15шт)</t>
  </si>
  <si>
    <t>Годівниця фідерна з грунтозачіпом 150г</t>
  </si>
  <si>
    <t>Годівниця фідерна з грунтозачіпом 120г</t>
  </si>
  <si>
    <t>Годівниця фідерна з грунтозачіпом 100г</t>
  </si>
  <si>
    <t>Годівниця фідерна з грунтозачіпом  80г</t>
  </si>
  <si>
    <t>Годівниця фідерна з грунтозачіпом 130г</t>
  </si>
  <si>
    <t>Годівниця фідерна з грунтозачіпом 110г</t>
  </si>
  <si>
    <t>Годівниця Неваляшка 120г</t>
  </si>
  <si>
    <t>Годівниця Неваляшка  80г</t>
  </si>
  <si>
    <t>Годівниця фідерна 140г</t>
  </si>
  <si>
    <t>Годівниця фідерна 150г</t>
  </si>
  <si>
    <t>Годівниця фідерна 130г</t>
  </si>
  <si>
    <t>Годівниця фідерна 110г</t>
  </si>
  <si>
    <t>Годівниця фідерна 100г</t>
  </si>
  <si>
    <t>Годівниця фідерна  80г</t>
  </si>
  <si>
    <t>Годівниця фідерна  70г</t>
  </si>
  <si>
    <t>Годівниця фідерна 120г</t>
  </si>
  <si>
    <t>Годівниця фідерна  90г</t>
  </si>
  <si>
    <t>Годівниця фідерна  60г</t>
  </si>
  <si>
    <t>Годівниця фідерна  50г</t>
  </si>
  <si>
    <t>Годівниця фідерна  40г</t>
  </si>
  <si>
    <t>Годівниця фідерна  30г</t>
  </si>
  <si>
    <t>Годівниця фідерна  20г</t>
  </si>
  <si>
    <t>Годівниця пластик КУЛЯ  20 г</t>
  </si>
  <si>
    <t>Годівниця пластик КУЛЯ  35 г</t>
  </si>
  <si>
    <t>Відро силіконове складне кругле 5л</t>
  </si>
  <si>
    <t>Відро силіконове складне квадратне 5л</t>
  </si>
  <si>
    <t>Клей Гума 7мл</t>
  </si>
  <si>
    <t>Рідка латка 20г Білий</t>
  </si>
  <si>
    <t>Рідка латка 20г Світло Сірий</t>
  </si>
  <si>
    <t>Рідка латка 20г Інтекс</t>
  </si>
  <si>
    <t>Рідка латка 20г Темно Сірий</t>
  </si>
  <si>
    <t>Тички (чалки) до човна алюмінієві (3,6м 2 шт)</t>
  </si>
  <si>
    <t>Кінчик Червоний 40см</t>
  </si>
  <si>
    <t>Кінчик до спіннінгу 2,1м 2,4м 2,7м</t>
  </si>
  <si>
    <t>Кінчик  вуглеволокно</t>
  </si>
  <si>
    <t>Вудилище  махове  3м б/к</t>
  </si>
  <si>
    <t>Волосінь Spirit 100 m 0,35</t>
  </si>
  <si>
    <t>Волосінь Spirit 100 m 0,30</t>
  </si>
  <si>
    <t>Волосінь Spirit 100 m 0,25</t>
  </si>
  <si>
    <t>Волосінь Spirit 100 m 0,18</t>
  </si>
  <si>
    <t>Органайзер С</t>
  </si>
  <si>
    <t>Вбивця товстолоба Сазан під СВІТЛЯК</t>
  </si>
  <si>
    <t>Чоботи короткі з теплою панчохою Україна р.41</t>
  </si>
  <si>
    <t>Чоботи короткі з теплою панчохою Україна р.44</t>
  </si>
  <si>
    <t>Чоботи короткі з теплою панчохою Україна р.43</t>
  </si>
  <si>
    <t>Блешня Select Deeper 3.5g 35mm</t>
  </si>
  <si>
    <t>Воблер Gladiator Dezer</t>
  </si>
  <si>
    <t>Силікон Mann's Predator 3 М-066 (2-хкол.) 90 мм (20шт.)</t>
  </si>
  <si>
    <t>Силікон Mann's Predator 3 М-066  90 мм (20шт.)</t>
  </si>
  <si>
    <t>Силікон Mann's Predator 2,5 М-056 (2-хкол.) 70 мм (20шт.)</t>
  </si>
  <si>
    <t>Силікон Mann's Predator 2,5 М-056  70 мм (20шт.)</t>
  </si>
  <si>
    <t>Силікон Mann's Predator 2 М-045 (2-хкол.) 55 мм (20шт.)</t>
  </si>
  <si>
    <t>Силікон Mann's Twister M-038 70 мм (20шт.)</t>
  </si>
  <si>
    <t>Силікон Mann's Twister M-041 90 мм (20шт.)</t>
  </si>
  <si>
    <t>Силікон Mann's Twister M-040 100 мм (20шт.)</t>
  </si>
  <si>
    <t>Силікон розпродаж Mann's Shad 3"</t>
  </si>
  <si>
    <t>Силікон розпродаж Mann's Mustang М-065 (90 мм)</t>
  </si>
  <si>
    <t>Силікон розпродаж Mann's М-077  Predator 4" Maximus (в уп 10шт)</t>
  </si>
  <si>
    <t>Силікон розпродаж Mann's Twister M-041 (90 мм)</t>
  </si>
  <si>
    <t>Силікон розпродаж Mann's Twister M-038 (70 мм)</t>
  </si>
  <si>
    <t>Силікон розпродаж Mann's Twister M-040 (100 мм)</t>
  </si>
  <si>
    <t>Силікон Mann's Predator 2 М-045 (3-хкол) 55 мм (20шт.)</t>
  </si>
  <si>
    <t>Силікон Mann's Predator 2,5 М-056 (3-хкол.) 70 мм (20шт.)</t>
  </si>
  <si>
    <t>Силікон розпродаж Mann's М-056 (70 мм) Predator 2,5</t>
  </si>
  <si>
    <t>Силікон розпродаж Mann's М-056 (70 мм) Predator 2,5 (2-хкол.)</t>
  </si>
  <si>
    <t>Силікон Mann's Predator 2 М-045  55 мм (20шт.)</t>
  </si>
  <si>
    <t>Силікон розпродаж Mann's М-045 (55 мм) Predator 2 (2-хкол.)</t>
  </si>
  <si>
    <t>Силікон розпродаж Mann's М-026 (30 мм) Predator 1 (2-хкол.)</t>
  </si>
  <si>
    <t>RealFish Біг Фіш Короп Тигровий Горіх 1кг</t>
  </si>
  <si>
    <t>RealFish Карась Малина 1кг</t>
  </si>
  <si>
    <t>RealFish Короп Кисла Груша 1кг</t>
  </si>
  <si>
    <t>RealFish Линь-Карась Творог 1кг</t>
  </si>
  <si>
    <t>RealFish Фідер Ваніль Бісквіт 1кг</t>
  </si>
  <si>
    <t>RealFish Карась Часник 1кг</t>
  </si>
  <si>
    <t>RealFish Карась Халва 1кг</t>
  </si>
  <si>
    <t>RealFish Короп Полуниця 1кг</t>
  </si>
  <si>
    <t>Кукурудза консерв. ECO Слива 200г скло</t>
  </si>
  <si>
    <t>Котушка Select Nitro 4000M 7+1BB</t>
  </si>
  <si>
    <t>Котушка KU 1000  10+1 BB алюм + графітова шпуля</t>
  </si>
  <si>
    <t>Котушка сток YB 3000 12+1BB</t>
  </si>
  <si>
    <t>Котушка сток YB 2000 12+1BB</t>
  </si>
  <si>
    <t>Котушка сток Gripen Classical  2000 13+1BB</t>
  </si>
  <si>
    <t>Котушка RAINBOW SE 4000 FD 11+1BB EVA knob ALUMINUM spool</t>
  </si>
  <si>
    <t>Котушка UTECATE IVECO 2000 FD 12+1BB EVA knob ALUMINUM spool</t>
  </si>
  <si>
    <t>Котушка FU SHENG FS 2 000 FD / 6 BB / Алюм. шпуля</t>
  </si>
  <si>
    <t>Котушка сток YM 3000 12+1BB</t>
  </si>
  <si>
    <t>Котушка сток YM 4000 12+1BB</t>
  </si>
  <si>
    <t>Котушка сток SA 4000 Gold 12+1BB</t>
  </si>
  <si>
    <t>Котушка сток SA 3000 Gold 12+1BB</t>
  </si>
  <si>
    <t>Котушка сток WEI YANG KFT BAITRUNNER 3000 RD / 1 BB</t>
  </si>
  <si>
    <t>Котушка сток Gripen FX  4000 FD 13+1BB</t>
  </si>
  <si>
    <t>Котушка сток Gripen FX  2000 FD 13+1BB</t>
  </si>
  <si>
    <t>Котушка сток Gripen FX  1000 FD 13+1BB</t>
  </si>
  <si>
    <t>Котушка сток Gripen FX  3000 FD 13+1BB</t>
  </si>
  <si>
    <t>Котушка YN 2000A FD  6+1 BB</t>
  </si>
  <si>
    <t>Котушка GB 1000  12+1 BB алюм шпуля + момент. стопор</t>
  </si>
  <si>
    <t>Котушка 200S 1BB з жилкою</t>
  </si>
  <si>
    <t>Котушка SHAR PEI RD 2000 5+1BB+зап.графітова шпуля</t>
  </si>
  <si>
    <t>Котушка Autobot 6000 3+1BB+зап.графітова шпуля</t>
  </si>
  <si>
    <t>Котушка Utecate NINJA Red 1000 FD 7 BB алюм.шпуля</t>
  </si>
  <si>
    <t>Котушка Select Beast  2000 5+1BB 5.2:1</t>
  </si>
  <si>
    <t>Котушка FWR4000A RD 8+1BB + алюм. шпуля</t>
  </si>
  <si>
    <t>Котушка  802</t>
  </si>
  <si>
    <t>Котушка SHAR PEI RD 1000 3+1BB+зап.графітова шпуля</t>
  </si>
  <si>
    <t>Котушка FW2000 FD  6+1BB</t>
  </si>
  <si>
    <t>Котушка Brain Apex Double Baitrunner 3000 6+1BB</t>
  </si>
  <si>
    <t>Котушка  602</t>
  </si>
  <si>
    <t>Котушка SHAR PEI 3000 3+1BB+зап.графітова шпуля</t>
  </si>
  <si>
    <t>Котушка SHAR PEI 2000 3+1BB+зап.графітова шпуля</t>
  </si>
  <si>
    <t>Котушка Autobot 3000 5+1BB+зап.графітова шпуля</t>
  </si>
  <si>
    <t>Котушка Autobot 2000 5+1BB+зап.графітова шпуля</t>
  </si>
  <si>
    <t>Котушка Autobot 1000 5+1BB+зап.графітова шпуля</t>
  </si>
  <si>
    <t>Котушка Coyote 4000 3+1 BB</t>
  </si>
  <si>
    <t>Котушка 200S 1BB без жилки</t>
  </si>
  <si>
    <t>Котушка Topaz TO 40 4B</t>
  </si>
  <si>
    <t>Котушка Topaz TO 40 3B</t>
  </si>
  <si>
    <t>Котушка Topaz TO 40 2B</t>
  </si>
  <si>
    <t>Котушка Topaz TO 40 1B</t>
  </si>
  <si>
    <t>Котушка  провідна  житомирська</t>
  </si>
  <si>
    <t>Котушка  601А</t>
  </si>
  <si>
    <t>Котушка  703</t>
  </si>
  <si>
    <t>Котушка  801</t>
  </si>
  <si>
    <t>Котушка  701</t>
  </si>
  <si>
    <t>Котушка  601</t>
  </si>
  <si>
    <t>Котушка  501 (30шт в упаковці)</t>
  </si>
  <si>
    <t>Котушка  провідна велика</t>
  </si>
  <si>
    <t>Котушка  провідна мала</t>
  </si>
  <si>
    <t>Котушка Coyote 6000 6+1 BB</t>
  </si>
  <si>
    <t>Котушка Coyote 3000 6+1 BB</t>
  </si>
  <si>
    <t>Котушка  спіннінгова Стубла</t>
  </si>
  <si>
    <t>Поплавок на товстолоба</t>
  </si>
  <si>
    <t>Світлячок 4,5 (100 шт в уп, ціна за 1шт)</t>
  </si>
  <si>
    <t>Бубонець (100 шт) М</t>
  </si>
  <si>
    <t>Спінінг Lynx 2,4м 10-30г</t>
  </si>
  <si>
    <t>Блесна Spinnex (Китай)</t>
  </si>
  <si>
    <t>Набiр Блешень  23733  (30шт) (цiна за 1 планшет)</t>
  </si>
  <si>
    <t>Пінотісто в діпі  Горох</t>
  </si>
  <si>
    <t>Пелетс "METHOD/STICK MIX" 400г, + ліквід Криль-Полуниця 50г</t>
  </si>
  <si>
    <t>Пелетс Start Mix (4mm &amp; 6mm) Криль-Спеції, 800г</t>
  </si>
  <si>
    <t>Пелетс Start Mix (4mm &amp; 6mm) Криль-Скопекс-Кальмар, 800г</t>
  </si>
  <si>
    <t>Пелетс Start Mix (4mm &amp; 6mm) Криль-Монстр Краб, 800г</t>
  </si>
  <si>
    <t>Пелетс Start Mix (4mm &amp; 6mm) Криль-Кальмар, 800г</t>
  </si>
  <si>
    <t>Пелетс Start Mix (4mm &amp; 6mm) Криль-Аміно, 800г</t>
  </si>
  <si>
    <t>Прикормка INTERKILL Фідер-Бісквіт, 1 кг</t>
  </si>
  <si>
    <t>Прикормка INTERKILL Лящ-Шоколад, 1 кг</t>
  </si>
  <si>
    <t>Прикормка INTERKILL Фідер-Кукурудза, 1 кг</t>
  </si>
  <si>
    <t>Крилеве борошно INTERKILL 100 г</t>
  </si>
  <si>
    <t>RealFish Плотва Коріандр-арахіс 1кг</t>
  </si>
  <si>
    <t>Повітряне тісто Fishing Forever (10гр) мiдi Печінка</t>
  </si>
  <si>
    <t>Повітряне тісто Fishing Forever (10гр) мiдi Аніс</t>
  </si>
  <si>
    <t>Прикормка "Бомба" Короп "Какао-Ваніль" 0,9 кг</t>
  </si>
  <si>
    <t>Мегамікс прикормка 0,9 кг "Червоний Карась"</t>
  </si>
  <si>
    <t>Шнур Gladiator 100м 0,14</t>
  </si>
  <si>
    <t>Годівниця фідерна з грунтозачіпом 140г</t>
  </si>
  <si>
    <t>Годівниця фідерна з грунтозачіпом  90г</t>
  </si>
  <si>
    <t>Годівниця пластик КУЛЯ  90 г</t>
  </si>
  <si>
    <t>Годівниця пластик КУЛЯ  50 г</t>
  </si>
  <si>
    <t>Годівниця пластик КУЛЯ  40 г</t>
  </si>
  <si>
    <t>Годівниця пластик КУЛЯ  60 г</t>
  </si>
  <si>
    <t>Гвинт до ручки котушки (50шт) (цiна за 1упаковку)</t>
  </si>
  <si>
    <t>Чохол для спiнiнгiв напiвжорсткий 1,3*12см   23874</t>
  </si>
  <si>
    <t>Ліхтарик на кепку 11ламп</t>
  </si>
  <si>
    <t>Сумка ЕВА з отвором для живця 35см  23841</t>
  </si>
  <si>
    <t>Підсак (Україна) Малюк телескоп</t>
  </si>
  <si>
    <t>Підсак (Україна) Малюк</t>
  </si>
  <si>
    <t>Підсак  50*40см 2,5м  51103</t>
  </si>
  <si>
    <t>Підсак 2секц, 60*50см 2,3м  24164</t>
  </si>
  <si>
    <t>Підсак 2секц, 60*60см 1,8м  23743</t>
  </si>
  <si>
    <t>Садок</t>
  </si>
  <si>
    <t>Набір сигналізаторів з пейджером у кейсi  new 4+1  23799</t>
  </si>
  <si>
    <t>Ложка для закидання пiдгодовування 68см    24028</t>
  </si>
  <si>
    <t>Світлячок 4,5 (в уп. 50 шт)</t>
  </si>
  <si>
    <t>Тубус для поплавців</t>
  </si>
  <si>
    <t>Підставка для вудилищ вiтринна 79*43,5см</t>
  </si>
  <si>
    <t>Гребiнка на 10 вудилищ 50см 24169 -10</t>
  </si>
  <si>
    <t>Кукан з поплавцем 10 місць з ручкою  8,5м   23908</t>
  </si>
  <si>
    <t>Кукан з поплавцем 5 місць з ручкою 3,5м   23910</t>
  </si>
  <si>
    <t>Кукан</t>
  </si>
  <si>
    <t>Донна снасть для лову товстолоба RM 60г</t>
  </si>
  <si>
    <t>Снасть на сома Флюр + поплавок</t>
  </si>
  <si>
    <t>Котушка для жерлицi металева житомирська</t>
  </si>
  <si>
    <t>Блешня Mepps Aglia FLUO TIGER 4</t>
  </si>
  <si>
    <t>Блешня Mepps Aglia FLUO TIGER 3</t>
  </si>
  <si>
    <t>Блешня Mepps Aglia FLUO TIGER 2</t>
  </si>
  <si>
    <t>Блешня Mepps Comet 2 4,5г</t>
  </si>
  <si>
    <t>Блешня Mepps Aglia DECOREE 3 6,5г</t>
  </si>
  <si>
    <t>Блешня Mepps LONGUE 3 11,5г</t>
  </si>
  <si>
    <t>Силикон Relax Twisret 4 (уп. 10шт)</t>
  </si>
  <si>
    <t>Повітряне тісто Fishing Forever (10гр) мiнi Мед</t>
  </si>
  <si>
    <t>Повітряне тісто Fishing Forever (10гр) мiнi Мед Самогон</t>
  </si>
  <si>
    <t>Макуха пресована "Бомба" з ароматом Туттi Фрутті  430 г</t>
  </si>
  <si>
    <t>Макуха пресована "Бомба" з ароматом Малини 430 г</t>
  </si>
  <si>
    <t>Макуха пресована "Бомба" з ароматом Топленого молока 430 г</t>
  </si>
  <si>
    <t>Макуха пресована "Бомба" з ароматом Дюшесу 430 г</t>
  </si>
  <si>
    <t>Макуха пресована "Бомба" з ароматом Ванілі 430 г</t>
  </si>
  <si>
    <t>Прикормка "Бомба" Карась "Опариш" 0,9 кг</t>
  </si>
  <si>
    <t>Макуха пресована "Бомба" з ароматом Меда 430 г</t>
  </si>
  <si>
    <t>Макуха пресована "Бомба" з ароматом Аніса  430 г</t>
  </si>
  <si>
    <t>Макуха пресована "Бомба" з додаванням Гороху  430 г</t>
  </si>
  <si>
    <t>Волосінь Invisible 3D 50м 0.06мм</t>
  </si>
  <si>
    <t>Волосінь Invisible 3D 100м 0.30мм</t>
  </si>
  <si>
    <t>Зевник</t>
  </si>
  <si>
    <t>Підставка під вуд. перевертень (Стубла)</t>
  </si>
  <si>
    <t>Карабін з вертлюжком BF with nice snap</t>
  </si>
  <si>
    <t>Снасть на сома Корд (червоні гачки)</t>
  </si>
  <si>
    <t>Плащ-дощовик Прогумований Хакі XXXL</t>
  </si>
  <si>
    <t>Накомарник</t>
  </si>
  <si>
    <t>Гачок MASTER HOOKS Craft Hook S60 BN №  1 (50шт.)</t>
  </si>
  <si>
    <t>Гачок MASTER HOOKS Craft Hook S60 BN №  2 (50шт.)</t>
  </si>
  <si>
    <t>Гачок MASTER HOOKS Craft Hook S60 BN №  4 (50шт.)</t>
  </si>
  <si>
    <t>Гачок MASTER HOOKS Craft Hook S60 BN №  6 (50шт.)</t>
  </si>
  <si>
    <t>Гачок MASTER HOOKS Craft Hook S60 BN №  8 (50шт.)</t>
  </si>
  <si>
    <t>Гачок MASTER HOOKS Craft Hook S60 BN № 10 (50шт.)</t>
  </si>
  <si>
    <t>Трійник MASTER HOOKS ROUND TREBLE  № 2/0 (50шт.)</t>
  </si>
  <si>
    <t>Трійник MASTER HOOKS ROUND TREBLE  № 1/0 (50шт.)</t>
  </si>
  <si>
    <t>Трійник MASTER HOOKS ROUND TREBLE №  1 (50шт.)</t>
  </si>
  <si>
    <t>Трійник MASTER HOOKS ROUND TREBLE №  2 (50шт.)</t>
  </si>
  <si>
    <t>Трійник MASTER HOOKS ROUND TREBLE №  8 (50шт.)</t>
  </si>
  <si>
    <t>Трійник MASTER HOOKS ROUND TREBLE № 12 (50шт.)</t>
  </si>
  <si>
    <t>Трійник MASTER HOOKS ROUND TREBLE № 14 (50шт.)</t>
  </si>
  <si>
    <t>Трійник MASTER HOOKS ROUND TREBLE № 16 (50шт.)</t>
  </si>
  <si>
    <t>Гачок офсетний MASTER HOOKS Craft Hook OFFSET WORM №  5/0 (50шт.)</t>
  </si>
  <si>
    <t>Гачок офсетний MASTER HOOKS Craft Hook OFFSET WORM №  4/0 (50шт.)</t>
  </si>
  <si>
    <t>Гачок офсетний MASTER HOOKS Craft Hook OFFSET WORM №  3/0 (50шт.)</t>
  </si>
  <si>
    <t>Гачок офсетний MASTER HOOKS Craft Hook OFFSET WORM №  2/0 (50шт.)</t>
  </si>
  <si>
    <t>Гачок офсетний MASTER HOOKS Craft Hook OFFSET WORM №  1/0 (50шт.)</t>
  </si>
  <si>
    <t>Гачок офсетний MASTER HOOKS Craft Hook OFFSET WORM № 1 (50шт.)</t>
  </si>
  <si>
    <t>Гачок офсетний MASTER HOOKS Craft Hook OFFSET WORM № 2 (50шт.)</t>
  </si>
  <si>
    <t>Гачок офсетний MASTER HOOKS Craft Hook OFFSET WORM № 4 (50шт.)</t>
  </si>
  <si>
    <t>Гачок офсетний MASTER HOOKS Craft Hook OFFSET WORM № 6 (50шт.)</t>
  </si>
  <si>
    <t>Двійник MASTER HOOKS DOUBLE HOOK SHORT № 1 (50шт.)</t>
  </si>
  <si>
    <t>Двійник MASTER HOOKS DOUBLE HOOK SHORT № 2 (50шт.)</t>
  </si>
  <si>
    <t>Двійник MASTER HOOKS DOUBLE HOOK SHORT № 4 (50шт.)</t>
  </si>
  <si>
    <t>Двійник MASTER HOOKS DOUBLE HOOK SHORT № 6 (50шт.)</t>
  </si>
  <si>
    <t>Двійник MASTER HOOKS DOUBLE HOOK SHORT № 8 (50шт.)</t>
  </si>
  <si>
    <t>Двійник MASTER HOOKS LONG DOUBLE HOOK LIGHT №  2/0 (50шт.)</t>
  </si>
  <si>
    <t>Двійник MASTER HOOKS LONG DOUBLE HOOK LIGHT №  1/0 (50шт.)</t>
  </si>
  <si>
    <t>Двійник MASTER HOOKS LONG DOUBLE HOOK LIGHT № 1 (50шт.)</t>
  </si>
  <si>
    <t>Двійник MASTER HOOKS LONG DOUBLE HOOK LIGHT № 2 (50шт.)</t>
  </si>
  <si>
    <t>Двійник MASTER HOOKS LONG DOUBLE HOOK №  5/0 (50шт.)</t>
  </si>
  <si>
    <t>Двійник MASTER HOOKS LONG DOUBLE HOOK №  4/0 (50шт.)</t>
  </si>
  <si>
    <t>Двійник MASTER HOOKS LONG DOUBLE HOOK №  3/0 (50шт.)</t>
  </si>
  <si>
    <t>Двійник MASTER HOOKS LONG DOUBLE HOOK №  2/0 (50шт.)</t>
  </si>
  <si>
    <t>Двійник MASTER HOOKS LONG DOUBLE HOOK №  1/0 (50шт.)</t>
  </si>
  <si>
    <t>Двійник MASTER HOOKS LONG DOUBLE HOOK № 1 (50шт.)</t>
  </si>
  <si>
    <t>Двійник MASTER HOOKS LONG DOUBLE HOOK № 2 (50шт.)</t>
  </si>
  <si>
    <t>Двійник MASTER HOOKS LONG DOUBLE HOOK № 4 (50шт.)</t>
  </si>
  <si>
    <t>Двійник MASTER HOOKS LONG DOUBLE HOOK № 6 (50шт.)</t>
  </si>
  <si>
    <t>Двійник MASTER HOOKS LONG DOUBLE HOOK № 8 (50шт.)</t>
  </si>
  <si>
    <t>Master Hooks</t>
  </si>
  <si>
    <t>Двійник Scorpion Limerick double  1/0 BR (100 шт)</t>
  </si>
  <si>
    <t>Трійник Scorpion Round Fine Wire Treble  2 BR (100шт.)</t>
  </si>
  <si>
    <t>Мегамікс Гранули "Холодна вода" плотва</t>
  </si>
  <si>
    <t>Мегамікс Гранули "Холодна вода" лящ</t>
  </si>
  <si>
    <t>Мегамікс Гранули "Холодна вода" мотиль</t>
  </si>
  <si>
    <t>Мегамікс Гранули "Холодна вода" бетаін</t>
  </si>
  <si>
    <t>Мегамікс Холодна вода Плотва</t>
  </si>
  <si>
    <t>Мегамікс Холодна вода Лящ</t>
  </si>
  <si>
    <t>Мегамікс Холодна вода Мотиль</t>
  </si>
  <si>
    <t>Мегамікс Холодна вода Бетаін</t>
  </si>
  <si>
    <t>Шнур X4 Power 3D 100м 0,12</t>
  </si>
  <si>
    <t>Чохол для вуд. BoyaBy 150 см (3 відділення) напiвжорсткий</t>
  </si>
  <si>
    <t>Ліхтарик св.діод.акумулятор 7500mah  00A</t>
  </si>
  <si>
    <t>Ліхтарик св.діод.акумулятор 4800mah  017</t>
  </si>
  <si>
    <t>Ліхтарик св.діод.акумулятор 4000mah  001</t>
  </si>
  <si>
    <t>Ліхтарик налобний св.діод.акум. 8.5*4.5*6см.  1200mah  814</t>
  </si>
  <si>
    <t>Ліхтарик LED підвісний 1200mAh  804</t>
  </si>
  <si>
    <t>Ліхтарик LED 4000mAh  795</t>
  </si>
  <si>
    <t>Котушка UTECATE IVECO 6000 FD 12+1BB EVA knob ALUMINUM spool</t>
  </si>
  <si>
    <t>Котушка YUMOSHI SP 5000</t>
  </si>
  <si>
    <t>Котушка YUMOSHI SP 4000</t>
  </si>
  <si>
    <t>Котушка UTECATE IVECO 5000 FD 12+1BB EVA knob ALUMINUM spool</t>
  </si>
  <si>
    <t>Котушка  702</t>
  </si>
  <si>
    <t>Котушка SHAR PEI 5000 3+1BB+зап.графітова шпуля</t>
  </si>
  <si>
    <t>Котушка Coyote 5000 6+1 BB</t>
  </si>
  <si>
    <t>Котушка  801А</t>
  </si>
  <si>
    <t>Котушка  701А</t>
  </si>
  <si>
    <t>Волосінь Aborigen Bushman 100м 0,30мм</t>
  </si>
  <si>
    <t>Волосінь Aborigen Bushman 100м 0,28мм</t>
  </si>
  <si>
    <t>Волосінь Aborigen Bushman 100м 0,26мм</t>
  </si>
  <si>
    <t>Волосінь Aborigen Bushman 100м 0,22мм</t>
  </si>
  <si>
    <t>Флюорокарбон Intech Micron FC 12м 0.23mm</t>
  </si>
  <si>
    <t>Волосінь Millenium Soft Dragon 30 m 0,08</t>
  </si>
  <si>
    <t>Волосінь Ice blu super camou Dragon 40 m 0,16</t>
  </si>
  <si>
    <t>Підсак 2секц, 39*39см 1,7м  51103-1</t>
  </si>
  <si>
    <t>Ланцет 24см</t>
  </si>
  <si>
    <t>Бубонець (50 шт) великий рiзнокольоровий</t>
  </si>
  <si>
    <t>Свінгер на ланцюжку - chain indicator-03</t>
  </si>
  <si>
    <t>Ланцет 16см</t>
  </si>
  <si>
    <t>Раколівка (6 вх. парасолька)</t>
  </si>
  <si>
    <t>Раколівка (8 вх. парасолька)</t>
  </si>
  <si>
    <t>Ящик 2 яр 42.5*25*28см.</t>
  </si>
  <si>
    <t>Ящик 2 яр 30*21.5*25см.</t>
  </si>
  <si>
    <t>Баночка мала</t>
  </si>
  <si>
    <t>Кукан 5 місць зi шнуром 3,5м   23907</t>
  </si>
  <si>
    <t>Безвузлове з'єднання BF not-a-knot</t>
  </si>
  <si>
    <t>ПМ годівниця оснащена гарбуз фарбований №9 40г 10341</t>
  </si>
  <si>
    <t>Лідкор с заводними петлями L-70см 45LB 3шт. 11159</t>
  </si>
  <si>
    <t>ПМ Оснащення Карась PRO 25г 20525</t>
  </si>
  <si>
    <t>ПМ макушатнік оснащений 60г 10760</t>
  </si>
  <si>
    <t>ПМ годівниця оснащена гарбуз фарбований №8 20г 10320</t>
  </si>
  <si>
    <t>Вбивця товстолоба Дельфін під СВІТЛЯК</t>
  </si>
  <si>
    <t>№31 Монтаж для карася 3 кр. (арбуз малый, №10)</t>
  </si>
  <si>
    <t>Обувь Гуматрест</t>
  </si>
  <si>
    <t>Термобілизна ПМ MAGNETIC мікрофліс (до -15°С)  3XL</t>
  </si>
  <si>
    <t>Термобілизна ПМ MAGNETIC мікрофліс (до -15°С)   XL</t>
  </si>
  <si>
    <t>Термобілизна ПМ MAGNETIC мікрофліс (до -15°С)   L</t>
  </si>
  <si>
    <t>Термобілизна ПМ MAGNETIC  мікрофліс (до -15°С)   M</t>
  </si>
  <si>
    <t>Термобілизна до -15 Comfort (XL 56-58)</t>
  </si>
  <si>
    <t>Термобілизна до -15 Comfort (L 52-54)</t>
  </si>
  <si>
    <t>ПМ Мандула Hapuga 4.4'' (110мм)</t>
  </si>
  <si>
    <t>ПМ Мандула Classic mini 3.2'' (80мм)</t>
  </si>
  <si>
    <t>ПМ Мандула Classic 4'' (100мм)</t>
  </si>
  <si>
    <t>ПМ Блешня  "Грушка-Куля "12г (Ukraine)</t>
  </si>
  <si>
    <t>ПМ Блешня  "Грушка-Куля " 26г (Tiger)</t>
  </si>
  <si>
    <t>ПМ Блешня  "Грушка-Куля " 20г (Tiger)</t>
  </si>
  <si>
    <t>ПМ Блешня  "Грушка-Куля " 18г (Tiger)</t>
  </si>
  <si>
    <t>ПМ Блешня  "Грушка-Куля " 16г (Tiger)</t>
  </si>
  <si>
    <t>ПМ Блешня  "Грушка-Куля " 14г (Tiger)</t>
  </si>
  <si>
    <t>ПМ Блешня  "Грушка-Куля " 12г (Tiger)</t>
  </si>
  <si>
    <t>ПМ Блешня "Грушка-Куля " 26г (Gold)</t>
  </si>
  <si>
    <t>ПМ Блешня "Грушка-Куля " 24г (Gold)</t>
  </si>
  <si>
    <t>ПМ Блешня "Грушка-Куля " 22г (Gold)</t>
  </si>
  <si>
    <t>ПМ Блешня "Грушка-Куля " 20г (Gold)</t>
  </si>
  <si>
    <t>ПМ Блешня "Грушка-Куля " 16г (Gold)</t>
  </si>
  <si>
    <t>ПМ Блешня "Грушка-Куля " 14г (Gold)</t>
  </si>
  <si>
    <t>ПМ Блешня "Грушка-Куля " 12г (Gold)</t>
  </si>
  <si>
    <t>ПМ Блешня "Грушка-Куля " 10г (Gold)</t>
  </si>
  <si>
    <t>ПМ Блешня "Грушка-Куля "  8г (Gold)</t>
  </si>
  <si>
    <t>ПМ Блешня "Грушка-Куля "  7г (Gold)</t>
  </si>
  <si>
    <t>ПМ Блешня "Грушка-Куля "  6г (Gold)</t>
  </si>
  <si>
    <t>ПМ Блешня" Грушка-Куля " 20г (White)</t>
  </si>
  <si>
    <t>ПМ Блешня" Грушка-Куля " 18г (White)</t>
  </si>
  <si>
    <t>ПМ Блешня" Грушка-Куля " 16г (White)</t>
  </si>
  <si>
    <t>ПМ Блешня" Грушка-Куля " 14г (White)</t>
  </si>
  <si>
    <t>ПМ Блешня" Грушка-Куля " 12г (White)</t>
  </si>
  <si>
    <t>ПМ Блешня" Грушка-Куля " 10г (White)</t>
  </si>
  <si>
    <t>ПМ Блешня" Грушка-Куля "  8г (White)</t>
  </si>
  <si>
    <t>ПМ Блешня" Грушка-Куля "  7г (White)</t>
  </si>
  <si>
    <t>ПМ Блешня" Грушка-Куля "  6г (White)</t>
  </si>
  <si>
    <t>Поплавок "chpok-fish" (попла-поппер)</t>
  </si>
  <si>
    <t>Профмонтаж</t>
  </si>
  <si>
    <t>Зерно варене Boom 1л Конопля</t>
  </si>
  <si>
    <t>Зерно варене Boom 1л Big Fish</t>
  </si>
  <si>
    <t>Наживка Boom 150мл Тигровий Горіх Спеція</t>
  </si>
  <si>
    <t>Наживка Boom 150мл Тигровий Горіх Кріль</t>
  </si>
  <si>
    <t>Пінопласт в протеїновому тісті Megalodon Карамель</t>
  </si>
  <si>
    <t>Пінопласт в протеїновому тісті Megalodon Ананас</t>
  </si>
  <si>
    <t>Пінотісто в діпі  Полуниця</t>
  </si>
  <si>
    <t>Пелетс Start Mix (4mm &amp; 6mm) Криль-Тигровий Горіх, 800г</t>
  </si>
  <si>
    <t>Пелетс Start Mix (4mm &amp; 6mm) 100% Криль, 800г</t>
  </si>
  <si>
    <t>Пластилiн PEREKAT 300гр. Часник</t>
  </si>
  <si>
    <t>Активатор клювання Perekat МЕЛЯСА Горох betaine 500г</t>
  </si>
  <si>
    <t>Активатор клювання Perekat МЕЛЯСА Часник betaine 500г</t>
  </si>
  <si>
    <t>Макуха Lucky Baits кубик 1шт</t>
  </si>
  <si>
    <t>Макуха Lucky Baits</t>
  </si>
  <si>
    <t>RealFish Короп Кальмар-Восьминіг 1кг</t>
  </si>
  <si>
    <t>Мастирка пшенична ROBIN Кукурудза 150г</t>
  </si>
  <si>
    <t>Тигровий горіх Robin 200ml ж/б Перець Чілі</t>
  </si>
  <si>
    <t>Тигровий горіх Robin 200ml ж/б</t>
  </si>
  <si>
    <t>Конопля Robin 200ml ж/б дроблена</t>
  </si>
  <si>
    <t>Кукурудза Robin ЧАСНИК 200ml ж/б</t>
  </si>
  <si>
    <t>Кукурудза Robin СЛИВА 200ml ж/б</t>
  </si>
  <si>
    <t>Кукурудза Robin СУНИЦЯ 200ml ж/б</t>
  </si>
  <si>
    <t>Прикормка "Бомба" Карась "Макуха" 0,9 кг</t>
  </si>
  <si>
    <t>Прикормка "Бомба" Карась "Часник" 0,9 кг</t>
  </si>
  <si>
    <t>Бойловый повідець Профмонтаж</t>
  </si>
  <si>
    <t>Повідковий матеріал Black Brown 25 LB 11,4 кг(10м)</t>
  </si>
  <si>
    <t>Повідковий матеріал Black Brown 20 LB 9,1 кг (10м)</t>
  </si>
  <si>
    <t>Повідковий матеріал Black Green 30 LB 13,6 кг (10м)</t>
  </si>
  <si>
    <t>Повідковий матеріал Black Green 25 LB 11,4 кг (10м)</t>
  </si>
  <si>
    <t>Повідковий матеріал Black Green 20 LB 9,1 кг (10м)</t>
  </si>
  <si>
    <t>ПМ Грузило "Dancing Rig" (3шт/уп) 18г</t>
  </si>
  <si>
    <t>ПМ Грузило "Dancing Rig" (3шт/уп) 14г</t>
  </si>
  <si>
    <t>ПМ Грузило "Dancing Rig" (3шт/уп) 12г</t>
  </si>
  <si>
    <t>ПМ Грузило "Dancing Rig" (3шт/уп) 10г</t>
  </si>
  <si>
    <t>ПМ Грузило "Dancing Rig" (3шт/уп)  8г</t>
  </si>
  <si>
    <t>ПМ Грузило "Dancing Rig" (3шт/уп)  6г</t>
  </si>
  <si>
    <t>Грузило "Dancing Rig"</t>
  </si>
  <si>
    <t>Стілець "Режисер" без полиці</t>
  </si>
  <si>
    <t>Вудилище FR Cyclone махове 7м б/к</t>
  </si>
  <si>
    <t>Котушка сток DM 4000 Rubber Black 12+1 BB Алюмінієва шпуля (моментальний стоп)</t>
  </si>
  <si>
    <t>Котушка сток Gripen Natural  4000 13+1BB</t>
  </si>
  <si>
    <t>Котушка SHAR PEI 6000 3+1BB+зап.графітова шпуля</t>
  </si>
  <si>
    <t>Котушка TRIAX 30 TRX30F, BSR FD / 7+1 BB / CNC ручка / Алюм. шпуля</t>
  </si>
  <si>
    <t>Котушка DX 1000  8+1 BB алюм шпуля + момент. стопор</t>
  </si>
  <si>
    <t>Стопор для насадок 2шт. Профмонтаж</t>
  </si>
  <si>
    <t>Відвід поликарбонат односторонній прозорий (в уп 100шт.)</t>
  </si>
  <si>
    <t>Стопор (100 шт)</t>
  </si>
  <si>
    <t>Черв'ячниця</t>
  </si>
  <si>
    <t>Коробка двостороння для воблерiв 16 вiддiлень</t>
  </si>
  <si>
    <t>Балансир Крапаль № 3 new</t>
  </si>
  <si>
    <t>Ліхтарик св.діод. з сонячною панеллю 6V4500мА  999</t>
  </si>
  <si>
    <t>Ліхтарик св.діод. радіо з сонячною панеллю акумулятора 6V4500мА 06А</t>
  </si>
  <si>
    <t>Ліхтарик LED підвісний USB (M508)</t>
  </si>
  <si>
    <t>Ліхтарик LED підвісний антимоскітний W851 (M001)</t>
  </si>
  <si>
    <t>Ліхтарик LED підвісний антимоскітний M2</t>
  </si>
  <si>
    <t>Ліхтар-прожектор USB 889 (887C)</t>
  </si>
  <si>
    <t>Ліхтар-прожектор USB 888D (T820)</t>
  </si>
  <si>
    <t>Ліхтарик LED підвісний HS-V61  (V06-160)</t>
  </si>
  <si>
    <t>Багатофункціональний ліхтар-прожектор з сонячною панеллю HY-8066H</t>
  </si>
  <si>
    <t>Ліхтарик LED підвісний Bronzed (G518)</t>
  </si>
  <si>
    <t>Ліхтар ручний USB L-S03 (863A)</t>
  </si>
  <si>
    <t>Ліхтарик LED підвісний USB (M511)</t>
  </si>
  <si>
    <t>Ліхтарик LED підвісний JSOI (T19)</t>
  </si>
  <si>
    <t>Фонари</t>
  </si>
  <si>
    <t>Мотильниця (Житомир)</t>
  </si>
  <si>
    <t>Вудка зимова FR балалайка безосьова B-2</t>
  </si>
  <si>
    <t>Вудка зимова Chimera 60см Ice World Pike</t>
  </si>
  <si>
    <t>Вудка зимова IFR1000</t>
  </si>
  <si>
    <t>Плащ-дощовик Прогумований Хакі L</t>
  </si>
  <si>
    <t>Курточка зимова Хакі ,,Соціальна,, (60-62р.)</t>
  </si>
  <si>
    <t>ПМ Мандула micro Killer Worm 2,4'' (60мм)</t>
  </si>
  <si>
    <t>ПМ Мандула micro Killer Worm 1,8'' (45мм)</t>
  </si>
  <si>
    <t>ПМ Мандула micro Killer Worm 2,2'' (55мм)</t>
  </si>
  <si>
    <t>RealFish Універсал Спеції 1кг</t>
  </si>
  <si>
    <t>Повідець Флюорокарбон 12шт 12.6 кг 25см. 0,435 HARD</t>
  </si>
  <si>
    <t>Повідець Флюорокарбон 12шт 11.7кг 25см. 0,408 HARD</t>
  </si>
  <si>
    <t>Рюкзак Турист</t>
  </si>
  <si>
    <t>Рюкзак оливковий усиленний з USB підключенням</t>
  </si>
  <si>
    <t>Ліхтар-прожектор USB (8010)</t>
  </si>
  <si>
    <t>Ліхтар ручний  USB YT-82031  (861A)</t>
  </si>
  <si>
    <t>Котушка Cobra 6B</t>
  </si>
  <si>
    <t>Котушка Cobra 5B</t>
  </si>
  <si>
    <t>Котушка Cobra 4B</t>
  </si>
  <si>
    <t>Котушка Cobra 3B</t>
  </si>
  <si>
    <t>Котушка Cobra 2B</t>
  </si>
  <si>
    <t>Котушка Cobra 1B</t>
  </si>
  <si>
    <t>Сушка для риби.4 полиці. 40*40*65см.</t>
  </si>
  <si>
    <t>Сушка для риби.5 полиць.45*45*98см</t>
  </si>
  <si>
    <t>Кораблик для підгодовування.2 скидання.дист.до200м</t>
  </si>
  <si>
    <t>Кораблик для підгодовування.1 скидання.дист.до200м</t>
  </si>
  <si>
    <t>Сушка для риби.5 полиць.50*50*100см</t>
  </si>
  <si>
    <t>Сушка для риби.3 полиці. 40*40*68см.</t>
  </si>
  <si>
    <t>Лак флюоресцентний жовтий</t>
  </si>
  <si>
    <t>Коробка Select Lure Box SLHS-013 16.6х9.7х4.1cm</t>
  </si>
  <si>
    <t>Мормишка вольфрам на планшетці Stream №4 (25шт.)</t>
  </si>
  <si>
    <t>Мормишка вольфрам на планшетці Stream №3 (25шт.)</t>
  </si>
  <si>
    <t>Мормишка вольфрам на планшетці Stream №2 (25шт.)</t>
  </si>
  <si>
    <t>Мормишка вольфрам на планшетці Stream №1 (25шт.)</t>
  </si>
  <si>
    <t>Мормишка Stream 1435 срібло</t>
  </si>
  <si>
    <t>Мормишка Stream 1435 золото</t>
  </si>
  <si>
    <t>Мормишка Stream 1435 чорний</t>
  </si>
  <si>
    <t>Мормишка Stream 1435 мідь</t>
  </si>
  <si>
    <t>Мормишка Stream 1430 срібло</t>
  </si>
  <si>
    <t>Мормишка Stream 1425 срібло</t>
  </si>
  <si>
    <t>Мормишка Stream 1425 золото</t>
  </si>
  <si>
    <t>Мормишка Stream 2930 срібло</t>
  </si>
  <si>
    <t>Мормишка Stream 2930 золото</t>
  </si>
  <si>
    <t>Мормишка Stream 2940 срібло</t>
  </si>
  <si>
    <t>Мормишка Stream 2940 золото</t>
  </si>
  <si>
    <t>Мормишка Stream 2940 чорний</t>
  </si>
  <si>
    <t>Мормишка Stream 2940 мідь</t>
  </si>
  <si>
    <t>Мормишка Stream 2950 чорний</t>
  </si>
  <si>
    <t>Мормишка Stream 2950 срібло</t>
  </si>
  <si>
    <t>Мормишка Stream 2950 золото</t>
  </si>
  <si>
    <t>Мормишка Stream 2950 мідь</t>
  </si>
  <si>
    <t>Мормишка Stream к1435 чорний</t>
  </si>
  <si>
    <t>Мормишка Stream к1435 золото</t>
  </si>
  <si>
    <t>Мормишка Stream w5540</t>
  </si>
  <si>
    <t>Мормишка Stream w1940</t>
  </si>
  <si>
    <t>Мормишка Stream w2950</t>
  </si>
  <si>
    <t>Мормишка Stream w2940</t>
  </si>
  <si>
    <t>Мормишка Stream w2930</t>
  </si>
  <si>
    <t>Мормишка Stream 2925 срібло</t>
  </si>
  <si>
    <t>Мормишка Stream 2925 золото</t>
  </si>
  <si>
    <t>Мормишка Stream 1535 срібло</t>
  </si>
  <si>
    <t>Мормишка Stream 1530 срібло</t>
  </si>
  <si>
    <t>Мормишка Stream 1525 срібло</t>
  </si>
  <si>
    <t>Чохол на Житомирський Льодобур 130</t>
  </si>
  <si>
    <t>Болт-баранчик для льодобура Житомир</t>
  </si>
  <si>
    <t>Ножі (Жит.)</t>
  </si>
  <si>
    <t>Футляр для ножів льодобура (Житомир)</t>
  </si>
  <si>
    <t>Льодобур 150</t>
  </si>
  <si>
    <t>Льодобур Житомир</t>
  </si>
  <si>
    <t>Льодобур 100</t>
  </si>
  <si>
    <t>Балансир Select Smile 45mm 8.0g</t>
  </si>
  <si>
    <t>Блешня Пелюстка (ручна робота)</t>
  </si>
  <si>
    <t>Блешня зимова драч "Конус" велика</t>
  </si>
  <si>
    <t>Блешня зимова драч "Піраміда"</t>
  </si>
  <si>
    <t>Снасть "яйця" великі</t>
  </si>
  <si>
    <t>Блешня Fishing Roi 50мм 10г 36</t>
  </si>
  <si>
    <t>Блешня Fishing Roi 60мм 14г 5</t>
  </si>
  <si>
    <t>Блешня Fishing Roi 60мм 14г 36</t>
  </si>
  <si>
    <t>Блешня Fishing Roi 50мм 10г 7</t>
  </si>
  <si>
    <t>Блешня Fishing Roi 50мм 10г 5</t>
  </si>
  <si>
    <t>Блешня Fishing Roi 50мм 10г 29</t>
  </si>
  <si>
    <t>Блешня Fishing Roi 50мм 10г 22</t>
  </si>
  <si>
    <t>Мотильниця ЕЛІТ мала</t>
  </si>
  <si>
    <t>Мотильниця ЕЛІТ велика</t>
  </si>
  <si>
    <t>Мотильниця маленька</t>
  </si>
  <si>
    <t>Мотильниця "Dolphin"</t>
  </si>
  <si>
    <t>Жерлиця Капітошка</t>
  </si>
  <si>
    <t>Котушка для жерлиці Житомирська</t>
  </si>
  <si>
    <t>Жерлиця Житомирська металева котушка</t>
  </si>
  <si>
    <t>Прапорець під жерлицю</t>
  </si>
  <si>
    <t>Котушка для жерлиці</t>
  </si>
  <si>
    <t>Жерлиця алюмінієва Сумська</t>
  </si>
  <si>
    <t>Жерлиця алюмінієва оснащена Сумська</t>
  </si>
  <si>
    <t>Жерлиця  пластмасова Сумська</t>
  </si>
  <si>
    <t>Мормишка  Крапля</t>
  </si>
  <si>
    <t>Мормишка  Уралка</t>
  </si>
  <si>
    <t>Мормишка Коза 2,5</t>
  </si>
  <si>
    <t>Мормишка Коза 1,5</t>
  </si>
  <si>
    <t>Diskus 2845 Мураха з вушком</t>
  </si>
  <si>
    <t>Diskus банан мікс</t>
  </si>
  <si>
    <t>Diskus 0230 Крапля гранована з вушком</t>
  </si>
  <si>
    <t>Diskus 4330 Німфа</t>
  </si>
  <si>
    <t>Diskus 2840 Мураха з вушком</t>
  </si>
  <si>
    <t>Diskus 1025 Шар з отвором</t>
  </si>
  <si>
    <t>Мормишка Вольфрамова Крапля 1г</t>
  </si>
  <si>
    <t>Мормишка Літня Карасьова</t>
  </si>
  <si>
    <t>Мормишка вольфрам BR</t>
  </si>
  <si>
    <t>Мормишка Лясотка кольорова</t>
  </si>
  <si>
    <t>Мормишка Бокоплав (ручна робота)</t>
  </si>
  <si>
    <t>Мормишка Півмісяць великий (ручна робота)</t>
  </si>
  <si>
    <t>Мормишка Мураха (ручна робота)</t>
  </si>
  <si>
    <t>Мормишка Літня коропова</t>
  </si>
  <si>
    <t>Мормишка ЧОРТИК МУРАВЧИК ФАРБ.</t>
  </si>
  <si>
    <t>Кивок лавсановий VAST Combi</t>
  </si>
  <si>
    <t>Кивок лавсановий VAST класик люкс</t>
  </si>
  <si>
    <t>Кивок силіконовий д.6мм</t>
  </si>
  <si>
    <t>Кивок силіконовий д.5мм</t>
  </si>
  <si>
    <t>Кивок силіконовий д.4мм</t>
  </si>
  <si>
    <t>Кивок силіконовий д.3мм</t>
  </si>
  <si>
    <t>Кивок силіконовий д.2мм</t>
  </si>
  <si>
    <t>Кивок ресорний двоскладовий</t>
  </si>
  <si>
    <t>Кивок лавсановий асортимент VAST (унів,класик,спорт)</t>
  </si>
  <si>
    <t>Кивок металевий 15 см</t>
  </si>
  <si>
    <t>Сторожок-коромисло</t>
  </si>
  <si>
    <t>Кивок (годинникова пружина) довгий</t>
  </si>
  <si>
    <t>Вудка зимова дерево відкрита (Житомир)</t>
  </si>
  <si>
    <t>Вудка зимова пінопласт відкрита (Житомир)</t>
  </si>
  <si>
    <t>Вудка зимова Select Ice Master 60cm MH max 40g</t>
  </si>
  <si>
    <t>Вудка зимова Select Ice Master 60cm M max 25g</t>
  </si>
  <si>
    <t>Вудка зимова пінопласт закрита</t>
  </si>
  <si>
    <t>Вудка зимова дерево закрита</t>
  </si>
  <si>
    <t>Вудка зимова Балалайка Fry</t>
  </si>
  <si>
    <t>Льодоступ Шкряг</t>
  </si>
  <si>
    <t>Відбійник 75 г</t>
  </si>
  <si>
    <t>Відбійник 45 г</t>
  </si>
  <si>
    <t>Ящик зимовий пластмасовий Амур</t>
  </si>
  <si>
    <t>Відро КАН пінопласт 4л</t>
  </si>
  <si>
    <t>Відро-канна  для живця 10л</t>
  </si>
  <si>
    <t>Відро-канна  для живця 5л</t>
  </si>
  <si>
    <t>Вкрутиш до намету зимового</t>
  </si>
  <si>
    <t>Годівниця зимова конус пластмас з грузилом</t>
  </si>
  <si>
    <t>Багор (Житомир) №2 телескоп червоний</t>
  </si>
  <si>
    <t>Годівниця зимова під мотиля</t>
  </si>
  <si>
    <t>Годівниця зимова "Стакан" велика</t>
  </si>
  <si>
    <t>Намет зимовий 2*2м</t>
  </si>
  <si>
    <t>Силікон-спрей риболовний Корона (для плетених ниток)</t>
  </si>
  <si>
    <t>Багор телескопічний</t>
  </si>
  <si>
    <t>Хлистик для зимової вудочки</t>
  </si>
  <si>
    <t>Мормишка Mirfa мікс</t>
  </si>
  <si>
    <t>Мормишка Mirfa балда</t>
  </si>
  <si>
    <t>Мормишка Mirfa д'явол 5 мм (в уп.35 шт)</t>
  </si>
  <si>
    <t>Мормишка Mirfa  мураха 4 мм (в уп.50 шт)</t>
  </si>
  <si>
    <t>Тейл-спинер Select Turbo-II 10.0g</t>
  </si>
  <si>
    <t>Воблер Select Basher 110F 23.0g col.30 (max 6.0m)</t>
  </si>
  <si>
    <t>Воблер Select Basher 110F 23.0g col.03 (max 6.0m)</t>
  </si>
  <si>
    <t>Воблер Select Basher 110F 23.0g col.02 (max 6.0m)</t>
  </si>
  <si>
    <t>Воблер Select Insider 90SP 11.0g col.04 (0.8-1.0m)</t>
  </si>
  <si>
    <t>Силікон Select Fatfish 3" (6шт)</t>
  </si>
  <si>
    <t>Силікон Select Boozer 4" (3шт)</t>
  </si>
  <si>
    <t>Силікон Select CC-Grub  3,5" (6шт)</t>
  </si>
  <si>
    <t>Силікон Select CC-Grub  2,5" (7шт)</t>
  </si>
  <si>
    <t>Силікон Select Relax 2.4" (6шт)</t>
  </si>
  <si>
    <t>Силікон Select Fetish 2" (10шт)</t>
  </si>
  <si>
    <t>Силікон Select Freek 3,3" (7шт)</t>
  </si>
  <si>
    <t>Силікон Select Footer 3" (5шт)</t>
  </si>
  <si>
    <t>Силікон Select Kraken 3" (5шт)</t>
  </si>
  <si>
    <t>Силікон Select Freek 4,5" (5шт)</t>
  </si>
  <si>
    <t>Силікон Select Boozer 3,3" (4шт)</t>
  </si>
  <si>
    <t>Силікон Select Easy Shad 3" (5шт)</t>
  </si>
  <si>
    <t>Силікон Select Easy Shad 3,5" (5шт)</t>
  </si>
  <si>
    <t>Силікон Select Fatfish 3,8" (5шт)</t>
  </si>
  <si>
    <t>Силікон Select Chika-X  2,4" (7шт)</t>
  </si>
  <si>
    <t>Силікон Select Fatfish 4,8" (4шт)</t>
  </si>
  <si>
    <t>Силікон Select Chika-X  2" (8шт)</t>
  </si>
  <si>
    <t>Силікон Select Sexy Shrimp 2" (9шт)</t>
  </si>
  <si>
    <t>Силікон Select Bugz 2,5" (6шт)</t>
  </si>
  <si>
    <t>Силікон Select Bugz 3,2" (5шт)</t>
  </si>
  <si>
    <t>Силікон Select Fetish 3" (6шт)</t>
  </si>
  <si>
    <t>Прикормка INTERKILL Холодна Вода - Універсальна 1 кг</t>
  </si>
  <si>
    <t>Прикормка INTERKILL Холодна Вода - Плотва 1 кг</t>
  </si>
  <si>
    <t>Прикормка INTERKILL Холодна Вода - Лящ 1 кг</t>
  </si>
  <si>
    <t>Шнур SELECT MASTER PE 100m темно-зел. 0,24</t>
  </si>
  <si>
    <t>Шнур SELECT MASTER PE 100m темно-зел. 0,08</t>
  </si>
  <si>
    <t>Шнур SELECT MASTER PE 100m темно-зел. 0,20</t>
  </si>
  <si>
    <t>Шнур SELECT BASIC PE 150m різнокольор. 0,12</t>
  </si>
  <si>
    <t>Шнур SELECT BASIC PE 100m різнокольор. 0,10</t>
  </si>
  <si>
    <t>Шнур SELECT BASIC PE 150m помаранчевий  0,08</t>
  </si>
  <si>
    <t>Шнур SELECT BASIC PE 150m темно-зел. 0,22</t>
  </si>
  <si>
    <t>Повідець скрутка 0,25 мм 15 см (в уп.50 шт)</t>
  </si>
  <si>
    <t>Повідець Тriton  7 волокон 24 см 9 кг 0,28 мм</t>
  </si>
  <si>
    <t>Котушка Select Beast  3000 5+1BB 5.2:1</t>
  </si>
  <si>
    <t>Котушка Select Beast  4000 5+1BB 5.2:1</t>
  </si>
  <si>
    <t>Поплавок Перо з кільцем</t>
  </si>
  <si>
    <t>Плоскогубці Select Pliers SL-YP09 12.5cm</t>
  </si>
  <si>
    <t>Ножиці Select SL-SJ02 13cm Black</t>
  </si>
  <si>
    <t>Щуківка літня (коло велике)</t>
  </si>
  <si>
    <t>Коробка Select Lure Box SLHX-309 35.8х23.5х5cm</t>
  </si>
  <si>
    <t>Коробка Select Terminal Tackle Box SLHX-0301 50х15х8cm</t>
  </si>
  <si>
    <t>Коробка Select Lure Box SLHX-1011F EVA 28х19.5х4.5cm</t>
  </si>
  <si>
    <t>Коробка Select Lure Box SLHX-1902F EVA 20.5х15.5х3.5cm</t>
  </si>
  <si>
    <t>Сумка під жерлиці 2 відділення з карманом</t>
  </si>
  <si>
    <t>Термобілизна мікродайвiнг (до-15°С) Хакi 2XL</t>
  </si>
  <si>
    <t>Термобілизна мікродайвiнг (до-15°С) Хакi  XL</t>
  </si>
  <si>
    <t>Термобілизна мікродайвiнг (до-15°С) Хакi  L</t>
  </si>
  <si>
    <t>Термобілизна мікродайвiнг (до -15°С) Хакi  M</t>
  </si>
  <si>
    <t>Повідець з трійником</t>
  </si>
  <si>
    <t>Волосінь  Sneсk Nylorfi 50м 0,18</t>
  </si>
  <si>
    <t>Волосінь  Sneсk Nylorfi 50м 0,14</t>
  </si>
  <si>
    <t>Волосінь  Sneсk Nylorfi 50м 0,10</t>
  </si>
  <si>
    <t>Волосінь  Sneсk Winter Special 30м 0,18</t>
  </si>
  <si>
    <t>Волосінь  Sneсk Winter Special 30м 0,16</t>
  </si>
  <si>
    <t>Волосінь  Sneсk Winter Special 30м 0,14</t>
  </si>
  <si>
    <t>Волосінь  Sneсk Fluorocarbon 0,44 20м</t>
  </si>
  <si>
    <t>Волосінь  Sneсk Fluorocarbon 0,34 30м</t>
  </si>
  <si>
    <t>Волосінь  Sneсk Fluorocarbon 0,40 20м</t>
  </si>
  <si>
    <t>Мормишка лита "Опариш" YAGAN (в уп. 25шт.)</t>
  </si>
  <si>
    <t>Мормишка лита "Капля  - уралка" YAGAN (в уп. 25шт.)</t>
  </si>
  <si>
    <t>Мормишка лита "Капля ребриста" YAGAN (в уп. 25шт.)</t>
  </si>
  <si>
    <t>Мормишка лита "Уралка ребриста" YAGAN (в уп. 25шт.)</t>
  </si>
  <si>
    <t>Мормишка лита "Мураха-2" YAGAN (в уп. 25шт.)</t>
  </si>
  <si>
    <t>Мормишка лита "Мурашка" YAGAN (в уп. 25шт.)</t>
  </si>
  <si>
    <t>Мормишка лита "Куколка" YAGAN (в уп. 25шт.)</t>
  </si>
  <si>
    <t>Мормишка лита фарбована маленька Парус (в уп. 100шт.)</t>
  </si>
  <si>
    <t>Мормишка паяна асортимент Парус (в уп.100шт.)</t>
  </si>
  <si>
    <t>Сторожок пружина шар Парус (в уп.50шт.)</t>
  </si>
  <si>
    <t>Мормишка "Клоп-1/2" безнасічки латунь YAGAN (в уп. 25шт.)</t>
  </si>
  <si>
    <t>Чорт литий рифлений Парус</t>
  </si>
  <si>
    <t>Ведьма Парус</t>
  </si>
  <si>
    <t>Балда малая Парус</t>
  </si>
  <si>
    <t>Мормишка "Клоп-овсинка 1" безнасічки латунь YAGAN (в уп. 25шт.)</t>
  </si>
  <si>
    <t>Мормишка "Коза №2" YAGAN (в уп. 25шт.)</t>
  </si>
  <si>
    <t>Козочка лита фарбована Парус (в уп. 100шт.)</t>
  </si>
  <si>
    <t>Коза Парус (в уп. 5шт.)</t>
  </si>
  <si>
    <t>Коза Пайка №1 Парус</t>
  </si>
  <si>
    <t>Мормишка "Клоп" безнасічки латунь /мідь/срібло YAGAN (в уп. 25шт.)</t>
  </si>
  <si>
    <t>Мормишка "Клоп-14" паяна зі світлонакопичувачем 0,45г YAGAN (в уп. 25шт.)</t>
  </si>
  <si>
    <t>Мормишка двостороння паяна "Шар 2" малий блістер YAGAN (в уп. 50шт.)</t>
  </si>
  <si>
    <t>Мормишка двостороння паяна "Кристал №22" YAGAN (в уп. 50шт.)</t>
  </si>
  <si>
    <t>Мормишка "Клоп-капля 3/2" безнасічки мідь/латуньYAGAN (в уп. 25шт.)</t>
  </si>
  <si>
    <t>Мормишка "Клоп-шар" паяна зі світлонакопичувачем YAGAN (в уп. 25шт.)</t>
  </si>
  <si>
    <t>Мормишка "Уралка 12/13" паяна YAGAN (в уп. 25шт.)</t>
  </si>
  <si>
    <t>Мормишка "Клоп-шар" паяна YAGAN (в уп. 25шт.)</t>
  </si>
  <si>
    <t>Мормишка "Клоп-капля 1" безнасічки мідь YAGAN (в уп. 25шт.)</t>
  </si>
  <si>
    <t>Мормишка лита "Личинка" YAGAN (в уп. 25шт.)</t>
  </si>
  <si>
    <t>Мормишка "Уралка 15" паяна YAGAN (в уп. 25шт.)</t>
  </si>
  <si>
    <t>Мормишка лита "Чобіток" малий YAGAN (в уп. 25шт.)</t>
  </si>
  <si>
    <t>Мормишка лита "Капля" YAGAN (в уп. 25шт.)</t>
  </si>
  <si>
    <t>Мормишка "Окуньок-1" YAGAN (в уп. 25шт.)</t>
  </si>
  <si>
    <t>Мормишка "Окуньок-1" зі світлонакопичувачем YAGAN (в уп. 25шт.)</t>
  </si>
  <si>
    <t>Мормишка "Дробинка-3" зі світлонакопичувачем YAGAN (в уп. 25шт.)</t>
  </si>
  <si>
    <t>Мормишка лита "Дробинка-1" мала YAGAN (в уп. 25шт.)</t>
  </si>
  <si>
    <t>Бокоплав YAGAN (в уп. 25шт.)</t>
  </si>
  <si>
    <t>Кивок лавсановий "Сніжок-2" 100мм (в уп.25шт.) YAGAN</t>
  </si>
  <si>
    <t>Сторожок універсальний "Ліщовий" Парус</t>
  </si>
  <si>
    <t>Кивок лавсановий Спортивний (в уп.25шт.) YAGAN</t>
  </si>
  <si>
    <t>Мормишка лита фарбована важка Парус</t>
  </si>
  <si>
    <t>Блешня зимова "Мавпочка -5" YAGAN</t>
  </si>
  <si>
    <t>Блешня "Жук-Каракатиця -2" чотиригачкова YAGAN</t>
  </si>
  <si>
    <t>Балансир "Бокоплав Оса - 2" мідь-латунь 5г YAGAN</t>
  </si>
  <si>
    <t>Парус</t>
  </si>
  <si>
    <t>Блешня Гробик</t>
  </si>
  <si>
    <t>Блешня-яйця черепашка Київ</t>
  </si>
  <si>
    <t>Блешня Гробик 4гр 25мм (1 гачок) нікель,срібло</t>
  </si>
  <si>
    <t>Вудка Бортовка 4 коліна 100см.</t>
  </si>
  <si>
    <t>Вудка Бортовка 3 коліна 75см.</t>
  </si>
  <si>
    <t>Вудка Бортовка 2 коліна 60см.</t>
  </si>
  <si>
    <t>Вудка зимова ОКУНЬ</t>
  </si>
  <si>
    <t>Вудка зимова "Dolphin" пінопластова ручка коротка</t>
  </si>
  <si>
    <t>Вудка зимова "Dolphin" пінопластова ручка довга</t>
  </si>
  <si>
    <t>Поплавок зимовий (в уп. 100 шт) ціна за упаковку</t>
  </si>
  <si>
    <t>Гачок MASTER HOOKS VIKING BN №16 (10шт.)</t>
  </si>
  <si>
    <t>Гачок MASTER HOOKS VIKING BN №14 (10шт.)</t>
  </si>
  <si>
    <t>Гачок MASTER HOOKS VIKING BN №12 (10шт.)</t>
  </si>
  <si>
    <t>Гачок MASTER HOOKS VIKING BN №10 (10шт.)</t>
  </si>
  <si>
    <t>Гачок MASTER HOOKS VIKING BN № 8 (10шт.)</t>
  </si>
  <si>
    <t>Гачок MASTER HOOKS VIKING BN № 6 (8шт.)</t>
  </si>
  <si>
    <t>Гачок MASTER HOOKS VIKING BN № 4 (8шт.)</t>
  </si>
  <si>
    <t>Гачок MASTER HOOKS VIKING BN № 2 (8шт.)</t>
  </si>
  <si>
    <t>Гачок MASTER HOOKS VIKING BN № 1/0 (6шт.)</t>
  </si>
  <si>
    <t>Гачок MASTER HOOKS VIKING BN №  2/0 (6шт.)</t>
  </si>
  <si>
    <t>Гачок MASTER HOOKS TOKYO SODE BN №13 (10шт.)</t>
  </si>
  <si>
    <t>Гачок MASTER HOOKS TOKYO SODE BN №11 (10шт.)</t>
  </si>
  <si>
    <t>Гачок MASTER HOOKS TOKYO SODE BN № 9 (10шт.)</t>
  </si>
  <si>
    <t>Гачок MASTER HOOKS TOKYO SODE BN № 7 (10шт.)</t>
  </si>
  <si>
    <t>Гачок MASTER HOOKS TOKYO SODE BN № 5 (10шт.)</t>
  </si>
  <si>
    <t>Гачок MASTER HOOKS TOKYO SODE BN № 3.5 (10шт.)</t>
  </si>
  <si>
    <t>Гачок MASTER HOOKS SODE BN №12 (8шт.)</t>
  </si>
  <si>
    <t>Гачок MASTER HOOKS SODE BN №10 (8шт.)</t>
  </si>
  <si>
    <t>Гачок MASTER HOOKS SODE BN № 8 (12шт.)</t>
  </si>
  <si>
    <t>Гачок MASTER HOOKS SODE BN № 6 (12шт.)</t>
  </si>
  <si>
    <t>Гачок MASTER HOOKS SODE BN № 4 (14шт.)</t>
  </si>
  <si>
    <t>Гачок MASTER HOOKS SODE BN № 2 (14шт.)</t>
  </si>
  <si>
    <t>Гачок MASTER HOOKS ROUND BN №14 (10шт.)</t>
  </si>
  <si>
    <t>Гачок MASTER HOOKS ROUND BN №12 (10шт.)</t>
  </si>
  <si>
    <t>Гачок MASTER HOOKS ROUND BN №10 (10шт.)</t>
  </si>
  <si>
    <t>Гачок MASTER HOOKS ROUND BN № 8 (10шт.)</t>
  </si>
  <si>
    <t>Гачок MASTER HOOKS MARUSEIGO BN №12 (10шт.)</t>
  </si>
  <si>
    <t>Гачок MASTER HOOKS MARUSEIGO BN №10 (10шт.)</t>
  </si>
  <si>
    <t>Гачок MASTER HOOKS MARUSEIGO BN № 8 (10шт.)</t>
  </si>
  <si>
    <t>Гачок MASTER HOOKS MARUSEIGO BN № 6 (10шт.)</t>
  </si>
  <si>
    <t>Гачок MASTER HOOKS MARUSEIGO BN № 4 (10шт.)</t>
  </si>
  <si>
    <t>Гачок MASTER HOOKS KEIRYU BN № 8 (10шт.)</t>
  </si>
  <si>
    <t>Гачок MASTER HOOKS KEIRYU BN № 7 (10шт.)</t>
  </si>
  <si>
    <t>Гачок MASTER HOOKS KEIRYU BN № 6 (10шт.)</t>
  </si>
  <si>
    <t>Гачок MASTER HOOKS KEIRYU BN № 5 (10шт.)</t>
  </si>
  <si>
    <t>Гачок MASTER HOOKS KEIRYU BN № 4 (10шт.)</t>
  </si>
  <si>
    <t>Гачок MASTER HOOKS KAIZU BN №11 (8шт.)</t>
  </si>
  <si>
    <t>Гачок MASTER HOOKS KAIZU BN №10 (8шт.)</t>
  </si>
  <si>
    <t>Гачок MASTER HOOKS KAIZU BN № 9 (8шт.)</t>
  </si>
  <si>
    <t>Гачок MASTER HOOKS KAIZU BN № 8 (10шт.)</t>
  </si>
  <si>
    <t>Гачок MASTER HOOKS KAIZU BN № 7 (10шт.)</t>
  </si>
  <si>
    <t>Гачок MASTER HOOKS KAIZU BN № 6 (10шт.)</t>
  </si>
  <si>
    <t>Гачок MASTER HOOKS KAIZU BN № 5 (10шт.)</t>
  </si>
  <si>
    <t>Гачок MASTER HOOKS ISEAMA BN № 9 (8шт.)</t>
  </si>
  <si>
    <t>Гачок MASTER HOOKS ISEAMA BN № 8 (8шт.)</t>
  </si>
  <si>
    <t>Гачок MASTER HOOKS ISEAMA BN № 7 (10шт.)</t>
  </si>
  <si>
    <t>Гачок MASTER HOOKS ISEAMA BN № 6 (10шт.)</t>
  </si>
  <si>
    <t>Гачок MASTER HOOKS ISEAMA BN № 2 (10шт.)</t>
  </si>
  <si>
    <t>Гачок MASTER HOOKS F23 BN № 6 (6шт.)</t>
  </si>
  <si>
    <t>Гачок MASTER HOOKS F23 BN № 8 (6шт.)</t>
  </si>
  <si>
    <t>Гачок MASTER HOOKS F23 BN № 4 (6шт.)</t>
  </si>
  <si>
    <t>Гачок MASTER HOOKS F22 BN № 16 (8шт.)</t>
  </si>
  <si>
    <t>Гачок MASTER HOOKS F22 BN № 14 (8шт.)</t>
  </si>
  <si>
    <t>Гачок MASTER HOOKS F22 BN № 12 (8шт.)</t>
  </si>
  <si>
    <t>Гачок MASTER HOOKS F22 BN № 10 (6шт.)</t>
  </si>
  <si>
    <t>Гачок MASTER HOOKS F22 BN №  8 (6шт.)</t>
  </si>
  <si>
    <t>Гачок MASTER HOOKS F22 BN №  6 (6шт.)</t>
  </si>
  <si>
    <t>Гачок MASTER HOOKS CRYSTAL BN № 16 (10шт.)</t>
  </si>
  <si>
    <t>Гачок MASTER HOOKS CRYSTAL BN № 12 (10шт.)</t>
  </si>
  <si>
    <t>Гачок MASTER HOOKS CRYSTAL BN № 10 (10шт.)</t>
  </si>
  <si>
    <t>Гачок MASTER HOOKS CRYSTAL BN №  8 (8шт.)</t>
  </si>
  <si>
    <t>Гачок MASTER HOOKS CRYSTAL BN №  4 (8шт.)</t>
  </si>
  <si>
    <t>Гачок MASTER HOOKS CHINU DOUSKI BN № 5 (8шт.)</t>
  </si>
  <si>
    <t>Гачок MASTER HOOKS CHINU DOUSKI BN № 3 (8шт.)</t>
  </si>
  <si>
    <t>Гачок MASTER HOOKS CHINU DOUSKI BN № 2 (10шт.)</t>
  </si>
  <si>
    <t>Гачок MASTER HOOKS CHINU DOUSKI BN № 1 (10шт.)</t>
  </si>
  <si>
    <t>Гачок MASTER HOOKS CHINU DOUSKI BN № 0.8 (10шт.)</t>
  </si>
  <si>
    <t>Гачок MASTER HOOKS CHINU BN № 5 (8шт.)</t>
  </si>
  <si>
    <t>Гачок MASTER HOOKS CHINU BN № 4 (8шт.)</t>
  </si>
  <si>
    <t>Гачок MASTER HOOKS CHINU BN № 3 (8шт.)</t>
  </si>
  <si>
    <t>Гачок MASTER HOOKS CHINU BN № 2 (10шт.)</t>
  </si>
  <si>
    <t>Гачок MASTER HOOKS CHINU BN № 1 (10шт.)</t>
  </si>
  <si>
    <t>Гачок MASTER HOOKS CHINU BN № 0.8 (10шт.)</t>
  </si>
  <si>
    <t>Гачок MASTER HOOKS CARP-802 BN № 8 (6шт.)</t>
  </si>
  <si>
    <t>Гачок MASTER HOOKS CARP-802 BN № 6 (6шт.)</t>
  </si>
  <si>
    <t>Гачок MASTER HOOKS CARP-802 BN № 4 (6шт.)</t>
  </si>
  <si>
    <t>Гачок MASTER HOOKS CARP-802 BN № 2 (6шт.)</t>
  </si>
  <si>
    <t>Гачок MASTER HOOKS BAITHOLDER BN № 3/0 (2шт.)</t>
  </si>
  <si>
    <t>Гачок MASTER HOOKS BAITHOLDER BN № 2/0 (3шт.)</t>
  </si>
  <si>
    <t>Гачок MASTER HOOKS BAITHOLDER BN № 1/0 (3шт.)</t>
  </si>
  <si>
    <t>Гачок MASTER HOOKS AJI-JM93 № 16 (10шт.)</t>
  </si>
  <si>
    <t>Гачок MASTER HOOKS AJI-JM93 № 14 (10шт.)</t>
  </si>
  <si>
    <t>Гачок MASTER HOOKS AJI-JM93 № 12 (10шт.)</t>
  </si>
  <si>
    <t>Гачок MASTER HOOKS AJI-JM93 № 10 (8шт.)</t>
  </si>
  <si>
    <t>Гачок MASTER HOOKS AJI-JM93 №  8 (8шт.)</t>
  </si>
  <si>
    <t>Гачок MASTER HOOKS AJI-JM93 №  6 (8шт.)</t>
  </si>
  <si>
    <t>Гачок MASTER HOOKS AJI DOUSKI BN № 8 (10шт.)</t>
  </si>
  <si>
    <t>Гачок MASTER HOOKS AJI DOUSKI BN № 7 (10шт.)</t>
  </si>
  <si>
    <t>Гачок MASTER HOOKS AJI DOUSKI BN № 6 (10шт.)</t>
  </si>
  <si>
    <t>Гачок MASTER HOOKS AJI DOUSKI BN № 5 (10шт.)</t>
  </si>
  <si>
    <t>Гачок MASTER HOOKS AJI DOUSKI BN № 4 (10шт.)</t>
  </si>
  <si>
    <t>Гачок MASTER HOOKS AJI BN № 9 (10шт.)</t>
  </si>
  <si>
    <t>Гачок MASTER HOOKS AJI BN № 8 (10шт.)</t>
  </si>
  <si>
    <t>Гачок MASTER HOOKS AJI BN № 7 (12шт.)</t>
  </si>
  <si>
    <t>Гачок MASTER HOOKS AJI BN № 5 (12шт.)</t>
  </si>
  <si>
    <t>Гачок MASTER HOOKS AJI BN № 3 (14шт.)</t>
  </si>
  <si>
    <t>Гачок MASTER HOOKS AJI BN № 2 (14шт.)</t>
  </si>
  <si>
    <t>Ліхтар ручний  USB X72</t>
  </si>
  <si>
    <t>Волосінь Сток Китай 100м. 0.50</t>
  </si>
  <si>
    <t>Волосінь Сток Китай 150м. 0.45</t>
  </si>
  <si>
    <t>Волосінь Сток Китай 100м. 0.40</t>
  </si>
  <si>
    <t>Волосінь Сток Китай 100м. 0.35</t>
  </si>
  <si>
    <t>Сток Китай</t>
  </si>
  <si>
    <t>Котушка  провідна  куркова мала</t>
  </si>
  <si>
    <t>Волосінь Сток Китай 100м. 0.45</t>
  </si>
  <si>
    <t>Волосінь Сток Китай 150м. 0.50</t>
  </si>
  <si>
    <t>Волосінь Megastrong Condor 50 m 0,16</t>
  </si>
  <si>
    <t>Мормишка Stream 1535 золото</t>
  </si>
  <si>
    <t>Піраміда велика (ручна робота)</t>
  </si>
  <si>
    <t>Піраміда (ручна робота)</t>
  </si>
  <si>
    <t>Кивок металевий 12 см</t>
  </si>
  <si>
    <t>Кивок (годинникова пружина)</t>
  </si>
  <si>
    <t>Кивок (годинникова пружина) середній</t>
  </si>
  <si>
    <t>Вудка зимова Телефончик</t>
  </si>
  <si>
    <t>Годівниця зимова конус пластмас</t>
  </si>
  <si>
    <t>Чоботи зимові з ЕВА (Україна) Е-05 р.46</t>
  </si>
  <si>
    <t>Чоботи зимові з ЕВА (Україна) Е-05 р.47</t>
  </si>
  <si>
    <t>Чоботи зимові з ЕВА (Україна) Е-05 р.45</t>
  </si>
  <si>
    <t>Чоботи зимові з ЕВА (Україна) Е-05 р.44</t>
  </si>
  <si>
    <t>Чоботи зимові з ЕВА (Україна) Е-05 р.43</t>
  </si>
  <si>
    <t>Чоботи зимові з ЕВА (Україна) Е-05 р.42</t>
  </si>
  <si>
    <t>Чоботи зимові з ЕВА (Україна) Е-07 р.47</t>
  </si>
  <si>
    <t>Чоботи зимові з ЕВА (Україна) Е-07 р.46</t>
  </si>
  <si>
    <t>Чоботи зимові з ЕВА (Україна) Е-07 р.45</t>
  </si>
  <si>
    <t>Чоботи зимові з ЕВА (Україна) Е-07 р.44</t>
  </si>
  <si>
    <t>Чоботи зимові з ЕВА (Україна) Е-07 р.43</t>
  </si>
  <si>
    <t>Чоботи зимові з ЕВА (Україна) Е-07 р.42</t>
  </si>
  <si>
    <t>Сапоги Зимние</t>
  </si>
  <si>
    <t>Напівкомбінезон Україна р.47</t>
  </si>
  <si>
    <t>Напівкомбінезон Україна р.46</t>
  </si>
  <si>
    <t>Напівкомбінезон Україна р.43</t>
  </si>
  <si>
    <t>Напівкомбінезон Україна р.42</t>
  </si>
  <si>
    <t>Напівкомбінезон Україна р.41</t>
  </si>
  <si>
    <t>Чоботи короткі з теплою панчохою Україна р.42</t>
  </si>
  <si>
    <t>Трійник Scorpion Round Fine Wire Treble  6 BR (100шт.)</t>
  </si>
  <si>
    <t>Шнур X4 Power 3D 100м 0,40</t>
  </si>
  <si>
    <t>Повідець Флюорокарбон 12шт 14.5 кг 25см. 0,470 HARD</t>
  </si>
  <si>
    <t>Повідець Флюорокарбон 50шт 30см 9 кг</t>
  </si>
  <si>
    <t>Повідець Флюорокарбон 50шт 25см 9 кг</t>
  </si>
  <si>
    <t>Повідець Флюорокарбон 50шт 30см 11 кг 0,500 Standart</t>
  </si>
  <si>
    <t>Повідець Флюорокарбон 50шт 25см 11 кг 0,500 Standart</t>
  </si>
  <si>
    <t>Повідець Флюорокарбон 24шт  7,7 кг 0,400 Standart</t>
  </si>
  <si>
    <t>Повідець Флюорокарбон 24шт 11 кг  0,500 Standart</t>
  </si>
  <si>
    <t>Повідець Планшет Light Fox (60 шт)</t>
  </si>
  <si>
    <t>Повідець Predator Stainless steel Leaders 50шт</t>
  </si>
  <si>
    <t>Perekat Вухань вольфрам 14 г(1шт)</t>
  </si>
  <si>
    <t>Perekat Вухань вольфрам 12 г(1шт)</t>
  </si>
  <si>
    <t>Perekat Вухань вольфрам 9 г(1шт)</t>
  </si>
  <si>
    <t>Вантаж Джиг-ріг 26г</t>
  </si>
  <si>
    <t>Вантаж Джиг-ріг 20г</t>
  </si>
  <si>
    <t>Вантаж Джиг-ріг 18г</t>
  </si>
  <si>
    <t>Вантаж Джиг-ріг 14г</t>
  </si>
  <si>
    <t>Вантаж Джиг-ріг 10г</t>
  </si>
  <si>
    <t>Вантаж Джиг-ріг  8г</t>
  </si>
  <si>
    <t>Вантаж Джиг-ріг  5г</t>
  </si>
  <si>
    <t>Вантаж Джиг-ріг  3г</t>
  </si>
  <si>
    <t>Вантаж короповий Маркер FRY 120г</t>
  </si>
  <si>
    <t>Вантаж короповий Маркер FRY  90г</t>
  </si>
  <si>
    <t>Вантаж короповий Горизонт FRY  60.0 г</t>
  </si>
  <si>
    <t>Вантаж короповий Горизонт FRY  50.0 г</t>
  </si>
  <si>
    <t>Вантаж короповий Горизонт FRY  40.0 г</t>
  </si>
  <si>
    <t>Вантаж короповий Горизонт FRY 120.0 г</t>
  </si>
  <si>
    <t>Вантаж короповий Горизонт FRY 110.0 г</t>
  </si>
  <si>
    <t>Вантаж короповий Горизонт FRY  90.0 г</t>
  </si>
  <si>
    <t>Вантаж короповий Горизонт FRY  80.0 г</t>
  </si>
  <si>
    <t>Вантаж короповий Горизонт FRY  70.0 г</t>
  </si>
  <si>
    <t>Вантаж короповий Горизонт FRY 130.0 г</t>
  </si>
  <si>
    <t>Груз карповый FRY (ГОРИЗОНТ)</t>
  </si>
  <si>
    <t>Вантаж короповий Булава FRY 120г</t>
  </si>
  <si>
    <t>Вантаж короповий Булава FRY 100г</t>
  </si>
  <si>
    <t>Вантаж короповий Булава FRY  90г</t>
  </si>
  <si>
    <t>Вантаж короповий Булава FRY  80г</t>
  </si>
  <si>
    <t>Вантаж короповий Булава FRY  70г</t>
  </si>
  <si>
    <t>Вантаж короповий Булава FRY  60г</t>
  </si>
  <si>
    <t>Вантаж короповий Булава FRY  50г</t>
  </si>
  <si>
    <t>Вантаж короповий Булава FRY  40г</t>
  </si>
  <si>
    <t>Вантаж короповий Куля FRY 140г</t>
  </si>
  <si>
    <t>Вантаж короповий Куля FRY 110г</t>
  </si>
  <si>
    <t>Вантаж короповий Куля FRY 100г</t>
  </si>
  <si>
    <t>Груз карповый FRY (ПУЛЯ)</t>
  </si>
  <si>
    <t>Вантаж короповий Гріппа FRY  80г</t>
  </si>
  <si>
    <t>Вантаж короповий Гріппа FRY 120г</t>
  </si>
  <si>
    <t>Вантаж короповий Гріппа FRY 110г</t>
  </si>
  <si>
    <t>Вантаж короповий Гріппа FRY  65г</t>
  </si>
  <si>
    <t>Вантаж короповий Гріппа FRY  95г</t>
  </si>
  <si>
    <t>Вантаж короповий Гріппа FRY  35г</t>
  </si>
  <si>
    <t>Вантаж короповий Гріппа FRY  50г</t>
  </si>
  <si>
    <t>Груз Карповый  FRY (ГРИППА)</t>
  </si>
  <si>
    <t>Набір тюльпанів</t>
  </si>
  <si>
    <t>Пробка на вудку верх</t>
  </si>
  <si>
    <t>Пробка на вудку низ</t>
  </si>
  <si>
    <t>Ручка на котушку</t>
  </si>
  <si>
    <t>Джигголовка Мікроджиг</t>
  </si>
  <si>
    <t>Волосінь Megastrong Condor 50 m 0,12</t>
  </si>
  <si>
    <t>Волосінь Megastrong Condor 50 m 0,14</t>
  </si>
  <si>
    <t>Волосінь Ice blu super camou Dragon 40 m 0,12</t>
  </si>
  <si>
    <t>Волосінь Ice blu super camou Dragon 40 m 0,10</t>
  </si>
  <si>
    <t>Приманки Fishing Roi</t>
  </si>
  <si>
    <t>Вудка зимова Балалайка Пінопласт Велика</t>
  </si>
  <si>
    <t>Вудка зимова Балалайка Пінопласт Мала</t>
  </si>
  <si>
    <t>Вудка зимова пластик з курком</t>
  </si>
  <si>
    <t>Шкарпетки-Бахіли подвійний фліс чорні  р.XL</t>
  </si>
  <si>
    <t>Шкарпетки-Бахіли подвійний фліс чорні  р.М</t>
  </si>
  <si>
    <t>Вантаж Токіо-риг "Чупа-чупс"  3г (3шт.)</t>
  </si>
  <si>
    <t>Вантаж Токіо-риг "Чупа-чупс" 14г (3шт.)</t>
  </si>
  <si>
    <t>Вантаж Токіо-риг "Чупа-чупс" 12г (3шт.)</t>
  </si>
  <si>
    <t>Вантаж Токіо-риг "Чупа-чупс" 10г (3шт.)</t>
  </si>
  <si>
    <t>Вантаж Токіо-риг "Чупа-чупс"  9г (3шт.)</t>
  </si>
  <si>
    <t>Вантаж Токіо-риг "Чупа-чупс"  8г (3шт.)</t>
  </si>
  <si>
    <t>Вантаж Токіо-риг "Чупа-чупс"  7г (3шт.)</t>
  </si>
  <si>
    <t>Вантаж Токіо-риг "Чупа-чупс"  6г (3шт.)</t>
  </si>
  <si>
    <t>Вантаж Токіо-риг "Чупа-чупс"  5г (3шт.)</t>
  </si>
  <si>
    <t>Вантаж Токіо-риг "Чупа-чупс"  4г (3шт.)</t>
  </si>
  <si>
    <t>Вухань "Пройдисвіт" (незачіпляйка) 18г</t>
  </si>
  <si>
    <t>Вухань "Пройдисвіт" (незачіпляйка) 14г</t>
  </si>
  <si>
    <t>Вухань "Пройдисвіт" (незачіпляйка) 12г</t>
  </si>
  <si>
    <t>Вухань "Пройдисвіт" (незачіпляйка) 10г</t>
  </si>
  <si>
    <t>Вухань "Пройдисвіт" (незачіпляйка)  8г</t>
  </si>
  <si>
    <t>Вухань "Пройдисвіт" (незачіпляйка)  7г</t>
  </si>
  <si>
    <t>Вухань "Пройдисвіт" (незачіпляйка)  6г</t>
  </si>
  <si>
    <t>Вухань "Пройдисвіт" (незачіпляйка)  5г</t>
  </si>
  <si>
    <t>Вухань "Пройдисвіт" (незачіпляйка)  4г</t>
  </si>
  <si>
    <t>Вантаж на годів. фідер. пластик.  14 г</t>
  </si>
  <si>
    <t>Вантаж на годів. фідер. пластик. 140 г</t>
  </si>
  <si>
    <t>Вантаж на годів. фідер. пластик. 126 г</t>
  </si>
  <si>
    <t>Вантаж на годів. фідер. пластик. 112 г</t>
  </si>
  <si>
    <t>Груз карповый FRY (МАРКЕР)</t>
  </si>
  <si>
    <t>Вантаж Дроп-Шот Fry 28г</t>
  </si>
  <si>
    <t>Вантаж Дроп-Шот Fry 26г</t>
  </si>
  <si>
    <t>Вантаж Дроп-Шот Fry 22г</t>
  </si>
  <si>
    <t>Вантаж Дроп-Шот Fry 20г</t>
  </si>
  <si>
    <t>Вантаж Дроп-Шот Fry 18г</t>
  </si>
  <si>
    <t>Вантаж Дроп-Шот Fry 14г</t>
  </si>
  <si>
    <t>Вантаж Дроп-Шот Fry 10г</t>
  </si>
  <si>
    <t>Вантаж Дроп-Шот Fry  8г</t>
  </si>
  <si>
    <t>Вантаж ТОРПЕДА (карповий не фарб.) 30г</t>
  </si>
  <si>
    <t>Вантаж ТОРПЕДА (карповий не фарб.) 50г</t>
  </si>
  <si>
    <t>Вантаж Гудзик 35 г</t>
  </si>
  <si>
    <t>Вантаж донний ковзаючий ДНІСТЕР 1,5унц</t>
  </si>
  <si>
    <t>Вантаж донний ковзаючий ДНІСТЕР 5 унц</t>
  </si>
  <si>
    <t>Вантаж донний ковзаючий ДНІСТЕР 4 унц</t>
  </si>
  <si>
    <t>Вантаж донний ковзаючий ДНІСТЕР 3 унц</t>
  </si>
  <si>
    <t>Вантаж донний ковзаючий ДНІСТЕР 2 унц</t>
  </si>
  <si>
    <t>Вантаж донний ковзаючий ДНІСТЕР  1унц</t>
  </si>
  <si>
    <t>Вантаж донний Квадрат 150 г</t>
  </si>
  <si>
    <t>Вантаж короповий Куля FRY 120г</t>
  </si>
  <si>
    <t>Вантаж короповий Куля FRY  90г</t>
  </si>
  <si>
    <t>Вантаж короповий Куля FRY  80г</t>
  </si>
  <si>
    <t>Вантаж короповий Куля FRY  70г</t>
  </si>
  <si>
    <t>Вантаж короповий Куля FRY  60г</t>
  </si>
  <si>
    <t>Вантаж короповий Куля FRY  50г</t>
  </si>
  <si>
    <t>Вантаж короповий Куля FRY  40г</t>
  </si>
  <si>
    <t>Вантаж куля 13г (в уп.50шт)</t>
  </si>
  <si>
    <t>Вантаж куля 11г (в уп.50 шт)</t>
  </si>
  <si>
    <t>Вантаж куля  8,5г (в уп.50 шт)</t>
  </si>
  <si>
    <t>Вантаж куля  5,25г (в уп.50 шт)</t>
  </si>
  <si>
    <t>Вантаж Штопор розбірний 14.0 г</t>
  </si>
  <si>
    <t>Вантаж Штопор розбірний  8.0 г</t>
  </si>
  <si>
    <t>Вантаж Штопор розбірний  7.0 г</t>
  </si>
  <si>
    <t>Вантаж Штопор розбірний  6.0 г</t>
  </si>
  <si>
    <t>Вантаж Штопор розбірний 27.0 г</t>
  </si>
  <si>
    <t>Вантаж Штопор розбірний 25.0 г</t>
  </si>
  <si>
    <t>Вантаж Штопор розбірний 24.0 г</t>
  </si>
  <si>
    <t>Вантаж Штопор розбірний 22.0 г</t>
  </si>
  <si>
    <t>Вантаж Штопор розбірний 20.0 г</t>
  </si>
  <si>
    <t>Вантаж Штопор розбірний 18.0 г</t>
  </si>
  <si>
    <t>Вантаж Штопор розбірний 16.0 г</t>
  </si>
  <si>
    <t>Вантаж Штопор розбірний 15.0 г</t>
  </si>
  <si>
    <t>Вантаж Штопор розбірний 12.0 г</t>
  </si>
  <si>
    <t>Вантаж Вухань (розбірний)  1.5 г</t>
  </si>
  <si>
    <t>Вантаж Вухань (розбірний)  1.8 г</t>
  </si>
  <si>
    <t>Вантаж Вухань (розбірний) 40.0 г</t>
  </si>
  <si>
    <t>Вантаж Вухань (розбірний) 35.0 г</t>
  </si>
  <si>
    <t>Вантаж Вухань (розбірний) 33.0 г</t>
  </si>
  <si>
    <t>Вантаж Вухань (розбірний) 30.0 г</t>
  </si>
  <si>
    <t>Вантаж Вухань (розбірний) 28.0 г</t>
  </si>
  <si>
    <t>Вантаж Вухань (розбірний) 26.0 г</t>
  </si>
  <si>
    <t>Вантаж Вухань (розбірний) 24.0 г</t>
  </si>
  <si>
    <t>Вантаж Вухань (розбірний) 22.0 г</t>
  </si>
  <si>
    <t>Вантаж Вухань (розбірний) 18.0 г</t>
  </si>
  <si>
    <t>Вантаж Вухань (розбірний) 16.0 г</t>
  </si>
  <si>
    <t>Вантаж Вухань (розбірний) 14.0 г</t>
  </si>
  <si>
    <t>Вантаж Вухань (розбірний) 12.0 г</t>
  </si>
  <si>
    <t>Вантаж Вухань (розбірний) 10.0 г</t>
  </si>
  <si>
    <t>Вантаж Вухань (розбірний)  8.0 г</t>
  </si>
  <si>
    <t>Вантаж Вухань (розбірний)  7.0 г</t>
  </si>
  <si>
    <t>Вантаж Вухань (розбірний)  6.0 г</t>
  </si>
  <si>
    <t>Вантаж Вухань (розбірний)  5.0 г</t>
  </si>
  <si>
    <t>Вантаж Вухань (розбірний)  4.0 г</t>
  </si>
  <si>
    <t>Вантаж Вухань (розбірний)  1.3 г</t>
  </si>
  <si>
    <t>Вантаж Вухань (розбірний)  1.0 г</t>
  </si>
  <si>
    <t>Вантаж Вухань (розбірний)  0.7 г</t>
  </si>
  <si>
    <t>Вантаж Вухань (розбірний)  3.5 г</t>
  </si>
  <si>
    <t>Вантаж Вухань (розбірний)  3.0 г</t>
  </si>
  <si>
    <t>Вантаж Вухань (розбірний)  2.5 г</t>
  </si>
  <si>
    <t>Вантаж Вухань (розбірний)  2.0 г</t>
  </si>
  <si>
    <t>Вантаж Шріт з прорізом 1.9  гр</t>
  </si>
  <si>
    <t>Вантаж Шріт з прорізом 1.7 гр</t>
  </si>
  <si>
    <t>Вантаж Шріт з прорізом 1.3 гр</t>
  </si>
  <si>
    <t>Вантаж Шріт з прорізом 1.5 гр</t>
  </si>
  <si>
    <t>Вантаж Кільце 140г (10шт в уп.)</t>
  </si>
  <si>
    <t>Вантаж Кільце 110г  (10шт в уп.)</t>
  </si>
  <si>
    <t>Вантаж Паличка</t>
  </si>
  <si>
    <t>Набір вантажів Pb 100</t>
  </si>
  <si>
    <t>Набір вантажів 25/3, 25/6 (Суми)</t>
  </si>
  <si>
    <t>Набір вантажів Libao малий</t>
  </si>
  <si>
    <t>Набір вантажів Pb+</t>
  </si>
  <si>
    <t>Вантаж "Фільда" Куля  7.0 г</t>
  </si>
  <si>
    <t>Вантаж "Фільда" Куля  6.0 г</t>
  </si>
  <si>
    <t>Вантаж "Фільда" Куля  2.0 г</t>
  </si>
  <si>
    <t>Вантаж "Фільда" Куля  3.0 г</t>
  </si>
  <si>
    <t>Вантаж "Фільда" Куля 28.0 г</t>
  </si>
  <si>
    <t>Вантаж "Фільда" Куля 22.0 г</t>
  </si>
  <si>
    <t>Вантаж "Фільда" Куля 20.0 г</t>
  </si>
  <si>
    <t>Вантаж "Фільда" Куля 18.0 г</t>
  </si>
  <si>
    <t>Вантаж "Фільда" Куля 16.0 г</t>
  </si>
  <si>
    <t>Вантаж "Фільда" Куля 14.0 г</t>
  </si>
  <si>
    <t>Вантаж "Фільда" Куля  8.0 г</t>
  </si>
  <si>
    <t>Вантаж "Фільда" Куля 10.0 г</t>
  </si>
  <si>
    <t>Вантаж Куля-покаток 40.0 г</t>
  </si>
  <si>
    <t>Вантаж Куля-покаток 60.0 г</t>
  </si>
  <si>
    <t>Вантаж Куля-покаток 30.0 г</t>
  </si>
  <si>
    <t>Вантаж Куля-покаток з вертлюгом 65.0 г</t>
  </si>
  <si>
    <t>Вантаж Куля-покаток з вертлюгом 34.0 г</t>
  </si>
  <si>
    <t>Вантаж Куля-покаток з вертлюгом 24.0 г</t>
  </si>
  <si>
    <t>Вантаж Куля-покаток з вертлюгом 16.0 г</t>
  </si>
  <si>
    <t>Вантаж Куля-покаток 65.0 г</t>
  </si>
  <si>
    <t>Вантаж Куля-покаток  4.5 г</t>
  </si>
  <si>
    <t>Вантаж Куля-покаток  2.0 г</t>
  </si>
  <si>
    <t>Вантаж Крапля з вертлюгом  (Дніпро)  20 г</t>
  </si>
  <si>
    <t>Вантаж Крапля з вертлюгом  (Дніпро)  15г</t>
  </si>
  <si>
    <t>Вантаж Крапля на петлі 25г</t>
  </si>
  <si>
    <t>Вантаж Крапля на петлі 20г</t>
  </si>
  <si>
    <t>Вантаж Крапля на петлі 15г</t>
  </si>
  <si>
    <t>Вантаж Крапля на петлі 12г</t>
  </si>
  <si>
    <t>Вантаж Крапля на петлі 10г</t>
  </si>
  <si>
    <t>Вантаж Крапля з вертлюгом 90г</t>
  </si>
  <si>
    <t>Вантаж Крапля з вертлюгом 70г</t>
  </si>
  <si>
    <t>Вантаж Крапля з вертлюгом 35г</t>
  </si>
  <si>
    <t>Вантаж Крапля з вертлюгом 25г</t>
  </si>
  <si>
    <t>Вантаж Крапля з вертлюгом  5г</t>
  </si>
  <si>
    <t>Вантаж Крапля з вертлюгом 50г</t>
  </si>
  <si>
    <t>Вантаж Крапля з вертлюгом 10г</t>
  </si>
  <si>
    <t>Вантаж Крапля з вертлюгом  8г</t>
  </si>
  <si>
    <t>Вантаж Крапля з вертлюгом  6г</t>
  </si>
  <si>
    <t>Вантаж Крапля з вертлюгом100г</t>
  </si>
  <si>
    <t>Вантаж Крапля з вертлюгом 80г</t>
  </si>
  <si>
    <t>Вантаж Крапля з вертлюгом 60г</t>
  </si>
  <si>
    <t>Вантаж Крапля з вертлюгом 40г</t>
  </si>
  <si>
    <t>Вантаж Крапля з вертлюгом 30г</t>
  </si>
  <si>
    <t>Вантаж Крапля з вертлюгом 20г</t>
  </si>
  <si>
    <t>Вантаж Крапля з вертлюгом 15г</t>
  </si>
  <si>
    <t>Вантаж Оливка 15 г</t>
  </si>
  <si>
    <t>Вантаж Оливка  9 г</t>
  </si>
  <si>
    <t>Вантаж Оливка  2 г</t>
  </si>
  <si>
    <t>Вантаж Оливка 12 г</t>
  </si>
  <si>
    <t>Вантаж Оливка 10 г</t>
  </si>
  <si>
    <t>Вантаж Оливка  8 г</t>
  </si>
  <si>
    <t>Вантаж Оливка  7 г</t>
  </si>
  <si>
    <t>Вантаж Оливка  6 г</t>
  </si>
  <si>
    <t>Вантаж Оливка  5 г</t>
  </si>
  <si>
    <t>Вантаж Оливка  4 г</t>
  </si>
  <si>
    <t>Вантаж Оливка  3 г</t>
  </si>
  <si>
    <t>Вантаж Оливка  1 г</t>
  </si>
  <si>
    <t>Волосінь  Sneсk Winter Special 30м 0,12</t>
  </si>
  <si>
    <t>Волосінь  Sneсk Fluorocarbon 0,08 30м</t>
  </si>
  <si>
    <t>Ремкомплект для житомирського льодобура</t>
  </si>
  <si>
    <t>Блешня Гвоздик Золото</t>
  </si>
  <si>
    <t>Блешня Гвоздик нікель</t>
  </si>
  <si>
    <t>Багорик Житомир</t>
  </si>
  <si>
    <t>Багор полуавтомат</t>
  </si>
  <si>
    <t>Волосінь KONGER 100m Steelon FC-1 SPIN 0,16</t>
  </si>
  <si>
    <t>Волосінь Fishing Roi Quantum d=0,20mm 100m</t>
  </si>
  <si>
    <t>Волосінь Fishing Roi Quantum d=0,33mm 100m</t>
  </si>
  <si>
    <t>Волосінь Fishing Roi Quantum d=0,285mm 100m</t>
  </si>
  <si>
    <t>Волосінь Fishing Roi Feeder line Harpoon d=0,26mm 200m</t>
  </si>
  <si>
    <t>Волосінь AB Universal sinking 150m 0,16мм</t>
  </si>
  <si>
    <t>AB Universal sinking 150m</t>
  </si>
  <si>
    <t>Мотовильце велике (200мм)</t>
  </si>
  <si>
    <t>Мотовильце мале (160мм)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</si>
</sst>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₴_-;\-* #,##0.00\ _₴_-;_-* &quot;-&quot;??\ _₴_-;_-@_-"/>
    <numFmt numFmtId="164" formatCode="0.0"/>
    <numFmt numFmtId="165" formatCode="dd\-mmm"/>
    <numFmt numFmtId="166" formatCode="0000"/>
  </numFmts>
  <fonts count="121" x14ac:knownFonts="1">
    <font>
      <sz val="8"/>
      <name val="Arial"/>
    </font>
    <font>
      <sz val="14"/>
      <name val="Arial"/>
      <family val="2"/>
      <charset val="204"/>
    </font>
    <font>
      <u/>
      <sz val="8"/>
      <color theme="10"/>
      <name val="Arial"/>
      <family val="2"/>
      <charset val="204"/>
    </font>
    <font>
      <sz val="11"/>
      <color indexed="8"/>
      <name val="Calibri"/>
      <family val="2"/>
      <charset val="204"/>
    </font>
    <font>
      <sz val="20"/>
      <name val="Arial"/>
      <family val="2"/>
      <charset val="204"/>
    </font>
    <font>
      <sz val="12"/>
      <name val="Arial"/>
      <family val="2"/>
      <charset val="204"/>
    </font>
    <font>
      <sz val="26"/>
      <color indexed="10"/>
      <name val="Arial"/>
      <family val="2"/>
      <charset val="204"/>
    </font>
    <font>
      <b/>
      <u/>
      <sz val="14"/>
      <name val="Arial Black"/>
      <family val="2"/>
      <charset val="204"/>
    </font>
    <font>
      <sz val="12"/>
      <name val="Arial Black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2"/>
      <color rgb="FFFF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72"/>
      <color rgb="FFFF000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2"/>
      <color rgb="FFFF0066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4"/>
      <name val="Arial"/>
      <family val="2"/>
      <charset val="204"/>
    </font>
    <font>
      <sz val="16"/>
      <name val="Arial"/>
      <family val="2"/>
      <charset val="204"/>
    </font>
    <font>
      <sz val="9"/>
      <name val="Arial"/>
      <family val="2"/>
      <charset val="204"/>
    </font>
    <font>
      <sz val="10"/>
      <name val="Arial Black"/>
      <family val="2"/>
      <charset val="204"/>
    </font>
    <font>
      <sz val="10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4"/>
      <name val="Arial"/>
      <family val="2"/>
      <charset val="1"/>
    </font>
    <font>
      <b/>
      <sz val="12"/>
      <name val="Times New Roman"/>
      <family val="1"/>
      <charset val="204"/>
    </font>
    <font>
      <b/>
      <sz val="16"/>
      <name val="Arial Black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4"/>
      <color indexed="8"/>
      <name val="Arial"/>
      <family val="2"/>
      <charset val="1"/>
    </font>
    <font>
      <b/>
      <sz val="12"/>
      <name val="Arial"/>
      <family val="2"/>
      <charset val="1"/>
    </font>
    <font>
      <b/>
      <sz val="16"/>
      <color indexed="8"/>
      <name val="Arial Black"/>
      <family val="2"/>
      <charset val="204"/>
    </font>
    <font>
      <sz val="16"/>
      <name val="Arial Black"/>
      <family val="2"/>
      <charset val="204"/>
    </font>
    <font>
      <b/>
      <sz val="20"/>
      <color rgb="FFFF0000"/>
      <name val="Arial Black"/>
      <family val="2"/>
      <charset val="204"/>
    </font>
    <font>
      <b/>
      <i/>
      <sz val="14"/>
      <color indexed="10"/>
      <name val="Arial"/>
      <family val="2"/>
      <charset val="204"/>
    </font>
    <font>
      <u/>
      <sz val="11"/>
      <color indexed="12"/>
      <name val="Calibri"/>
      <family val="2"/>
      <charset val="204"/>
    </font>
    <font>
      <b/>
      <u/>
      <sz val="10"/>
      <color theme="4" tint="-0.249977111117893"/>
      <name val="Arial Black"/>
      <family val="2"/>
      <charset val="204"/>
    </font>
    <font>
      <b/>
      <u/>
      <sz val="10"/>
      <name val="Arial Black"/>
      <family val="2"/>
      <charset val="204"/>
    </font>
    <font>
      <b/>
      <sz val="10"/>
      <color theme="0"/>
      <name val="Arial"/>
      <family val="2"/>
      <charset val="204"/>
    </font>
    <font>
      <b/>
      <i/>
      <u/>
      <sz val="14"/>
      <color rgb="FFFF0000"/>
      <name val="Arial"/>
      <family val="2"/>
      <charset val="204"/>
    </font>
    <font>
      <b/>
      <sz val="26"/>
      <color indexed="10"/>
      <name val="Algerian"/>
      <family val="5"/>
    </font>
    <font>
      <b/>
      <sz val="12"/>
      <color theme="0"/>
      <name val="Arial Black"/>
      <family val="2"/>
      <charset val="204"/>
    </font>
    <font>
      <b/>
      <sz val="16"/>
      <color theme="1"/>
      <name val="Arial Black"/>
      <family val="2"/>
      <charset val="204"/>
    </font>
    <font>
      <sz val="16"/>
      <color theme="1"/>
      <name val="Arial Black"/>
      <family val="2"/>
      <charset val="204"/>
    </font>
    <font>
      <sz val="16"/>
      <color rgb="FFFF0000"/>
      <name val="Arial Black"/>
      <family val="2"/>
      <charset val="204"/>
    </font>
    <font>
      <b/>
      <sz val="12"/>
      <color rgb="FFFF0000"/>
      <name val="Arial"/>
      <family val="2"/>
      <charset val="1"/>
    </font>
    <font>
      <sz val="10"/>
      <name val="Arial"/>
      <family val="2"/>
      <charset val="1"/>
    </font>
    <font>
      <sz val="10"/>
      <color rgb="FFFF0000"/>
      <name val="Arial"/>
      <family val="2"/>
      <charset val="1"/>
    </font>
    <font>
      <b/>
      <sz val="16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i/>
      <sz val="26"/>
      <color rgb="FFFF0000"/>
      <name val="Arial"/>
      <family val="2"/>
      <charset val="204"/>
    </font>
    <font>
      <b/>
      <sz val="14"/>
      <color rgb="FFFF0000"/>
      <name val="Arial"/>
      <family val="2"/>
      <charset val="1"/>
    </font>
    <font>
      <b/>
      <sz val="18"/>
      <color rgb="FFFF0000"/>
      <name val="Arial Black"/>
      <family val="2"/>
      <charset val="204"/>
    </font>
    <font>
      <b/>
      <sz val="9"/>
      <color rgb="FFFF0000"/>
      <name val="Arial Black"/>
      <family val="2"/>
      <charset val="204"/>
    </font>
    <font>
      <b/>
      <sz val="10"/>
      <name val="Arial Black"/>
      <family val="2"/>
      <charset val="204"/>
    </font>
    <font>
      <b/>
      <sz val="10"/>
      <color indexed="8"/>
      <name val="Arial Black"/>
      <family val="2"/>
      <charset val="204"/>
    </font>
    <font>
      <b/>
      <sz val="10"/>
      <color rgb="FFFF0000"/>
      <name val="Arial"/>
      <family val="2"/>
      <charset val="1"/>
    </font>
    <font>
      <b/>
      <sz val="11"/>
      <color rgb="FFFF0000"/>
      <name val="Arial Black"/>
      <family val="2"/>
      <charset val="204"/>
    </font>
    <font>
      <b/>
      <sz val="18"/>
      <color theme="0"/>
      <name val="Arial Black"/>
      <family val="2"/>
      <charset val="204"/>
    </font>
    <font>
      <b/>
      <sz val="15"/>
      <name val="Arial"/>
      <family val="2"/>
      <charset val="1"/>
    </font>
    <font>
      <b/>
      <sz val="11"/>
      <name val="Arial"/>
      <family val="2"/>
      <charset val="1"/>
    </font>
    <font>
      <b/>
      <sz val="14"/>
      <color theme="1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u/>
      <sz val="12"/>
      <color indexed="10"/>
      <name val="Calibri"/>
      <family val="2"/>
      <charset val="204"/>
    </font>
    <font>
      <b/>
      <sz val="10"/>
      <name val="Cambria"/>
      <family val="1"/>
      <charset val="204"/>
    </font>
    <font>
      <b/>
      <sz val="12"/>
      <name val="Cambria"/>
      <family val="1"/>
      <charset val="204"/>
    </font>
    <font>
      <b/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i/>
      <u/>
      <sz val="14"/>
      <color indexed="10"/>
      <name val="Arial Black"/>
      <family val="2"/>
      <charset val="204"/>
    </font>
    <font>
      <b/>
      <sz val="14"/>
      <color indexed="10"/>
      <name val="Arial Black"/>
      <family val="2"/>
      <charset val="204"/>
    </font>
    <font>
      <b/>
      <sz val="14"/>
      <color indexed="60"/>
      <name val="Times New Roman"/>
      <family val="1"/>
      <charset val="204"/>
    </font>
    <font>
      <b/>
      <sz val="10"/>
      <name val="Arial"/>
      <family val="2"/>
      <charset val="204"/>
    </font>
    <font>
      <b/>
      <sz val="28"/>
      <color indexed="10"/>
      <name val="Arial"/>
      <family val="2"/>
      <charset val="204"/>
    </font>
    <font>
      <b/>
      <sz val="20"/>
      <color indexed="10"/>
      <name val="Arial Cyr"/>
      <family val="2"/>
      <charset val="204"/>
    </font>
    <font>
      <b/>
      <sz val="16"/>
      <name val="Arial Cyr"/>
      <family val="2"/>
      <charset val="204"/>
    </font>
    <font>
      <b/>
      <sz val="16"/>
      <color indexed="10"/>
      <name val="Arial Cyr"/>
      <family val="2"/>
      <charset val="204"/>
    </font>
    <font>
      <b/>
      <sz val="14"/>
      <name val="Arial Cyr"/>
      <family val="2"/>
      <charset val="204"/>
    </font>
    <font>
      <sz val="10"/>
      <name val="Arial Cyr"/>
      <family val="2"/>
      <charset val="204"/>
    </font>
    <font>
      <sz val="12"/>
      <name val="Arial Cyr"/>
      <family val="2"/>
      <charset val="204"/>
    </font>
    <font>
      <b/>
      <sz val="9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1"/>
      <name val="Arial Cyr"/>
      <family val="2"/>
      <charset val="204"/>
    </font>
    <font>
      <b/>
      <sz val="16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28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9"/>
      <color indexed="8"/>
      <name val="Times New Roman"/>
      <family val="1"/>
      <charset val="204"/>
    </font>
    <font>
      <b/>
      <i/>
      <u/>
      <sz val="14"/>
      <color indexed="56"/>
      <name val="Times New Roman"/>
      <family val="1"/>
      <charset val="204"/>
    </font>
    <font>
      <sz val="10"/>
      <color indexed="8"/>
      <name val="Calibri"/>
      <family val="2"/>
      <charset val="204"/>
    </font>
    <font>
      <i/>
      <u/>
      <sz val="10"/>
      <color indexed="10"/>
      <name val="Calibri"/>
      <family val="2"/>
      <charset val="204"/>
    </font>
    <font>
      <sz val="11"/>
      <color theme="0"/>
      <name val="Calibri"/>
      <family val="2"/>
      <charset val="204"/>
    </font>
    <font>
      <sz val="10"/>
      <name val="Tahoma"/>
      <family val="2"/>
      <charset val="204"/>
    </font>
    <font>
      <sz val="10"/>
      <color indexed="19"/>
      <name val="Arial"/>
      <family val="2"/>
      <charset val="204"/>
    </font>
    <font>
      <sz val="11"/>
      <color indexed="19"/>
      <name val="Calibri"/>
      <family val="2"/>
      <charset val="204"/>
    </font>
    <font>
      <sz val="10"/>
      <name val="Arial"/>
      <family val="2"/>
      <charset val="204"/>
    </font>
    <font>
      <sz val="9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indexed="8"/>
      <name val="Tahoma"/>
      <family val="2"/>
      <charset val="204"/>
    </font>
    <font>
      <sz val="9"/>
      <color indexed="19"/>
      <name val="Tahoma"/>
      <family val="2"/>
      <charset val="204"/>
    </font>
    <font>
      <sz val="16"/>
      <color indexed="8"/>
      <name val="Calibri"/>
      <family val="2"/>
      <charset val="204"/>
    </font>
    <font>
      <b/>
      <i/>
      <sz val="14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name val="Arial"/>
      <family val="2"/>
    </font>
    <font>
      <sz val="8"/>
      <name val="Arial"/>
    </font>
    <font>
      <sz val="11"/>
      <name val="Arial"/>
      <family val="2"/>
    </font>
    <font>
      <u/>
      <sz val="11"/>
      <color theme="10"/>
      <name val="Arial"/>
      <family val="2"/>
    </font>
    <font>
      <b/>
      <u/>
      <sz val="11"/>
      <color theme="10"/>
      <name val="Arial"/>
      <family val="2"/>
    </font>
    <font>
      <b/>
      <sz val="11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51"/>
        <bgColor indexed="13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13"/>
      </patternFill>
    </fill>
    <fill>
      <patternFill patternType="solid">
        <fgColor rgb="FFFFFF00"/>
        <bgColor indexed="34"/>
      </patternFill>
    </fill>
    <fill>
      <patternFill patternType="solid">
        <fgColor theme="5" tint="0.79998168889431442"/>
        <bgColor indexed="26"/>
      </patternFill>
    </fill>
    <fill>
      <patternFill patternType="solid">
        <fgColor rgb="FFFFFF00"/>
        <bgColor indexed="53"/>
      </patternFill>
    </fill>
    <fill>
      <patternFill patternType="solid">
        <fgColor rgb="FFFFFF00"/>
        <bgColor indexed="21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40"/>
      </patternFill>
    </fill>
    <fill>
      <patternFill patternType="solid">
        <fgColor theme="0"/>
        <bgColor indexed="24"/>
      </patternFill>
    </fill>
    <fill>
      <patternFill patternType="solid">
        <fgColor theme="0"/>
        <bgColor indexed="34"/>
      </patternFill>
    </fill>
    <fill>
      <patternFill patternType="solid">
        <fgColor rgb="FFFFFF00"/>
        <bgColor indexed="24"/>
      </patternFill>
    </fill>
    <fill>
      <patternFill patternType="solid">
        <fgColor rgb="FFFFFF00"/>
        <bgColor indexed="22"/>
      </patternFill>
    </fill>
    <fill>
      <patternFill patternType="solid">
        <fgColor rgb="FFFFFF00"/>
        <bgColor indexed="31"/>
      </patternFill>
    </fill>
    <fill>
      <patternFill patternType="solid">
        <fgColor theme="0"/>
        <bgColor indexed="13"/>
      </patternFill>
    </fill>
    <fill>
      <patternFill patternType="solid">
        <fgColor rgb="FF00B0F0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E8068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</fills>
  <borders count="2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10"/>
      </top>
      <bottom style="medium">
        <color indexed="64"/>
      </bottom>
      <diagonal/>
    </border>
    <border>
      <left/>
      <right/>
      <top style="medium">
        <color indexed="10"/>
      </top>
      <bottom style="medium">
        <color indexed="64"/>
      </bottom>
      <diagonal/>
    </border>
    <border>
      <left style="medium">
        <color indexed="64"/>
      </left>
      <right/>
      <top style="medium">
        <color indexed="10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10"/>
      </top>
      <bottom style="medium">
        <color indexed="10"/>
      </bottom>
      <diagonal/>
    </border>
    <border>
      <left/>
      <right/>
      <top style="medium">
        <color indexed="10"/>
      </top>
      <bottom style="medium">
        <color indexed="10"/>
      </bottom>
      <diagonal/>
    </border>
    <border>
      <left style="medium">
        <color indexed="64"/>
      </left>
      <right/>
      <top style="medium">
        <color indexed="10"/>
      </top>
      <bottom style="medium">
        <color indexed="1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ck">
        <color indexed="10"/>
      </left>
      <right style="thick">
        <color indexed="10"/>
      </right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 style="thick">
        <color indexed="10"/>
      </left>
      <right/>
      <top/>
      <bottom style="thick">
        <color indexed="10"/>
      </bottom>
      <diagonal/>
    </border>
    <border>
      <left style="thick">
        <color indexed="10"/>
      </left>
      <right style="thick">
        <color indexed="10"/>
      </right>
      <top/>
      <bottom/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/>
      <bottom/>
      <diagonal/>
    </border>
    <border>
      <left style="thick">
        <color indexed="10"/>
      </left>
      <right style="thick">
        <color indexed="10"/>
      </right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 style="thick">
        <color indexed="10"/>
      </top>
      <bottom/>
      <diagonal/>
    </border>
    <border>
      <left style="thick">
        <color rgb="FF00B0F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B0F0"/>
      </left>
      <right/>
      <top style="thick">
        <color rgb="FF00B0F0"/>
      </top>
      <bottom style="thick">
        <color rgb="FF00B0F0"/>
      </bottom>
      <diagonal/>
    </border>
    <border>
      <left style="double">
        <color indexed="62"/>
      </left>
      <right/>
      <top style="double">
        <color indexed="62"/>
      </top>
      <bottom style="double">
        <color indexed="62"/>
      </bottom>
      <diagonal/>
    </border>
    <border>
      <left style="thick">
        <color rgb="FF00B0F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B0F0"/>
      </left>
      <right/>
      <top/>
      <bottom style="thick">
        <color rgb="FF00B0F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thick">
        <color rgb="FF00B0F0"/>
      </left>
      <right style="thick">
        <color rgb="FF00B0F0"/>
      </right>
      <top style="thick">
        <color rgb="FF00B0F0"/>
      </top>
      <bottom/>
      <diagonal/>
    </border>
    <border>
      <left style="thick">
        <color rgb="FF00B0F0"/>
      </left>
      <right/>
      <top style="thick">
        <color rgb="FF00B0F0"/>
      </top>
      <bottom/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/>
      <top style="thick">
        <color rgb="FF00B0F0"/>
      </top>
      <bottom style="thick">
        <color rgb="FF00B0F0"/>
      </bottom>
      <diagonal/>
    </border>
    <border>
      <left style="thick">
        <color rgb="FF00B0F0"/>
      </left>
      <right/>
      <top/>
      <bottom/>
      <diagonal/>
    </border>
    <border>
      <left/>
      <right style="thick">
        <color rgb="FF00B0F0"/>
      </right>
      <top/>
      <bottom style="thick">
        <color rgb="FF00B0F0"/>
      </bottom>
      <diagonal/>
    </border>
    <border>
      <left/>
      <right/>
      <top/>
      <bottom style="thick">
        <color rgb="FF00B0F0"/>
      </bottom>
      <diagonal/>
    </border>
    <border>
      <left/>
      <right style="thick">
        <color rgb="FF00B0F0"/>
      </right>
      <top/>
      <bottom/>
      <diagonal/>
    </border>
    <border>
      <left/>
      <right style="thick">
        <color rgb="FF00B0F0"/>
      </right>
      <top style="thick">
        <color rgb="FF00B0F0"/>
      </top>
      <bottom/>
      <diagonal/>
    </border>
    <border>
      <left/>
      <right/>
      <top style="thick">
        <color rgb="FF00B0F0"/>
      </top>
      <bottom/>
      <diagonal/>
    </border>
    <border>
      <left style="thin">
        <color indexed="8"/>
      </left>
      <right/>
      <top style="thick">
        <color rgb="FF00B0F0"/>
      </top>
      <bottom style="thick">
        <color rgb="FF00B0F0"/>
      </bottom>
      <diagonal/>
    </border>
    <border>
      <left style="thick">
        <color rgb="FF00B0F0"/>
      </left>
      <right style="thick">
        <color rgb="FF00B0F0"/>
      </right>
      <top/>
      <bottom/>
      <diagonal/>
    </border>
    <border>
      <left/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/>
      <right/>
      <top style="medium">
        <color rgb="FF00B0F0"/>
      </top>
      <bottom style="medium">
        <color rgb="FF00B0F0"/>
      </bottom>
      <diagonal/>
    </border>
    <border>
      <left style="medium">
        <color rgb="FF00B0F0"/>
      </left>
      <right/>
      <top style="medium">
        <color rgb="FF00B0F0"/>
      </top>
      <bottom style="medium">
        <color rgb="FF00B0F0"/>
      </bottom>
      <diagonal/>
    </border>
    <border>
      <left style="thin">
        <color indexed="8"/>
      </left>
      <right/>
      <top/>
      <bottom/>
      <diagonal/>
    </border>
    <border>
      <left/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double">
        <color rgb="FFFF0000"/>
      </left>
      <right/>
      <top/>
      <bottom/>
      <diagonal/>
    </border>
    <border>
      <left/>
      <right/>
      <top style="double">
        <color rgb="FFFF0000"/>
      </top>
      <bottom style="double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double">
        <color rgb="FFFF0000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thick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thick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rgb="FF002060"/>
      </right>
      <top/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thick">
        <color rgb="FFFF0000"/>
      </left>
      <right/>
      <top style="thick">
        <color rgb="FFFF0000"/>
      </top>
      <bottom style="medium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medium">
        <color rgb="FFFF0000"/>
      </bottom>
      <diagonal/>
    </border>
    <border>
      <left style="thick">
        <color rgb="FFFF0000"/>
      </left>
      <right style="thick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thick">
        <color rgb="FFFF0000"/>
      </right>
      <top style="thick">
        <color rgb="FFFF0000"/>
      </top>
      <bottom style="medium">
        <color rgb="FFFF0000"/>
      </bottom>
      <diagonal/>
    </border>
    <border>
      <left style="medium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rgb="FFFF0000"/>
      </left>
      <right style="thick">
        <color rgb="FFFF0000"/>
      </right>
      <top/>
      <bottom style="thick">
        <color rgb="FFFF0000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/>
      <diagonal/>
    </border>
    <border>
      <left/>
      <right/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4" tint="-0.499984740745262"/>
      </bottom>
      <diagonal/>
    </border>
    <border>
      <left style="thick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theme="5"/>
      </right>
      <top/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ck">
        <color theme="5"/>
      </right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 style="double">
        <color rgb="FFFF0000"/>
      </right>
      <top style="double">
        <color rgb="FFFF0000"/>
      </top>
      <bottom style="medium">
        <color rgb="FFFF0000"/>
      </bottom>
      <diagonal/>
    </border>
    <border>
      <left style="thin">
        <color rgb="FFFF0000"/>
      </left>
      <right style="thick">
        <color rgb="FFFF0000"/>
      </right>
      <top/>
      <bottom style="thick">
        <color rgb="FFFF0000"/>
      </bottom>
      <diagonal/>
    </border>
    <border>
      <left/>
      <right style="thin">
        <color rgb="FFFF0000"/>
      </right>
      <top/>
      <bottom style="thick">
        <color rgb="FFFF0000"/>
      </bottom>
      <diagonal/>
    </border>
    <border>
      <left/>
      <right style="thin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/>
      <right style="thin">
        <color rgb="FFFF0000"/>
      </right>
      <top/>
      <bottom/>
      <diagonal/>
    </border>
    <border>
      <left style="thick">
        <color rgb="FFFF0000"/>
      </left>
      <right style="double">
        <color rgb="FFFF0000"/>
      </right>
      <top/>
      <bottom style="double">
        <color rgb="FFFF0000"/>
      </bottom>
      <diagonal/>
    </border>
    <border>
      <left/>
      <right/>
      <top style="thick">
        <color theme="5"/>
      </top>
      <bottom/>
      <diagonal/>
    </border>
    <border>
      <left/>
      <right style="thick">
        <color theme="5"/>
      </right>
      <top/>
      <bottom style="thick">
        <color theme="5"/>
      </bottom>
      <diagonal/>
    </border>
    <border>
      <left/>
      <right/>
      <top/>
      <bottom style="thick">
        <color theme="5"/>
      </bottom>
      <diagonal/>
    </border>
    <border>
      <left style="thick">
        <color theme="5"/>
      </left>
      <right/>
      <top/>
      <bottom style="thick">
        <color theme="5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theme="1"/>
      </left>
      <right/>
      <top/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rgb="FFFF0000"/>
      </top>
      <bottom style="thick">
        <color theme="1"/>
      </bottom>
      <diagonal/>
    </border>
    <border>
      <left/>
      <right/>
      <top style="thick">
        <color rgb="FFFF0000"/>
      </top>
      <bottom style="thick">
        <color theme="1"/>
      </bottom>
      <diagonal/>
    </border>
    <border>
      <left style="thick">
        <color theme="1"/>
      </left>
      <right/>
      <top/>
      <bottom style="thick">
        <color indexed="64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 style="thick">
        <color theme="1"/>
      </left>
      <right style="thick">
        <color theme="1"/>
      </right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/>
      <right/>
      <top/>
      <bottom style="medium">
        <color indexed="64"/>
      </bottom>
      <diagonal/>
    </border>
    <border>
      <left style="thick">
        <color rgb="FFFF0000"/>
      </left>
      <right/>
      <top/>
      <bottom style="medium">
        <color indexed="64"/>
      </bottom>
      <diagonal/>
    </border>
    <border>
      <left style="thick">
        <color theme="1"/>
      </left>
      <right style="thick">
        <color theme="1"/>
      </right>
      <top/>
      <bottom/>
      <diagonal/>
    </border>
    <border>
      <left/>
      <right style="thick">
        <color theme="1"/>
      </right>
      <top/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2"/>
      </top>
      <bottom/>
      <diagonal/>
    </border>
    <border>
      <left/>
      <right style="double">
        <color indexed="10"/>
      </right>
      <top style="double">
        <color indexed="10"/>
      </top>
      <bottom style="double">
        <color indexed="10"/>
      </bottom>
      <diagonal/>
    </border>
    <border>
      <left style="double">
        <color indexed="62"/>
      </left>
      <right style="double">
        <color indexed="10"/>
      </right>
      <top style="double">
        <color indexed="62"/>
      </top>
      <bottom/>
      <diagonal/>
    </border>
    <border>
      <left style="double">
        <color indexed="62"/>
      </left>
      <right style="double">
        <color indexed="10"/>
      </right>
      <top style="double">
        <color indexed="62"/>
      </top>
      <bottom style="double">
        <color indexed="62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double">
        <color indexed="62"/>
      </left>
      <right style="double">
        <color indexed="62"/>
      </right>
      <top/>
      <bottom style="double">
        <color indexed="62"/>
      </bottom>
      <diagonal/>
    </border>
    <border>
      <left style="double">
        <color indexed="62"/>
      </left>
      <right style="double">
        <color indexed="62"/>
      </right>
      <top/>
      <bottom/>
      <diagonal/>
    </border>
    <border>
      <left style="double">
        <color indexed="62"/>
      </left>
      <right style="double">
        <color indexed="62"/>
      </right>
      <top style="double">
        <color indexed="62"/>
      </top>
      <bottom/>
      <diagonal/>
    </border>
    <border>
      <left style="double">
        <color indexed="62"/>
      </left>
      <right/>
      <top/>
      <bottom style="double">
        <color indexed="62"/>
      </bottom>
      <diagonal/>
    </border>
    <border>
      <left/>
      <right style="double">
        <color indexed="10"/>
      </right>
      <top/>
      <bottom style="double">
        <color indexed="10"/>
      </bottom>
      <diagonal/>
    </border>
    <border>
      <left style="double">
        <color indexed="62"/>
      </left>
      <right style="double">
        <color indexed="10"/>
      </right>
      <top/>
      <bottom style="double">
        <color indexed="62"/>
      </bottom>
      <diagonal/>
    </border>
    <border>
      <left/>
      <right style="double">
        <color indexed="10"/>
      </right>
      <top/>
      <bottom style="double">
        <color indexed="62"/>
      </bottom>
      <diagonal/>
    </border>
    <border>
      <left/>
      <right/>
      <top/>
      <bottom style="double">
        <color indexed="6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04" fillId="0" borderId="0"/>
    <xf numFmtId="0" fontId="3" fillId="0" borderId="0"/>
    <xf numFmtId="0" fontId="107" fillId="0" borderId="0"/>
    <xf numFmtId="0" fontId="114" fillId="0" borderId="0"/>
    <xf numFmtId="0" fontId="115" fillId="0" borderId="0"/>
    <xf numFmtId="43" fontId="116" fillId="0" borderId="0" applyFont="0" applyFill="0" applyBorder="0" applyAlignment="0" applyProtection="0"/>
  </cellStyleXfs>
  <cellXfs count="1151">
    <xf numFmtId="0" fontId="0" fillId="0" borderId="0" xfId="0"/>
    <xf numFmtId="0" fontId="3" fillId="0" borderId="0" xfId="2"/>
    <xf numFmtId="0" fontId="1" fillId="5" borderId="11" xfId="2" applyFont="1" applyFill="1" applyBorder="1" applyAlignment="1">
      <alignment horizontal="center" vertical="center"/>
    </xf>
    <xf numFmtId="0" fontId="1" fillId="5" borderId="12" xfId="2" applyFont="1" applyFill="1" applyBorder="1" applyAlignment="1">
      <alignment horizontal="center" vertical="center"/>
    </xf>
    <xf numFmtId="0" fontId="1" fillId="5" borderId="13" xfId="2" applyFont="1" applyFill="1" applyBorder="1" applyAlignment="1">
      <alignment horizontal="left" vertical="center"/>
    </xf>
    <xf numFmtId="0" fontId="1" fillId="5" borderId="16" xfId="2" applyFont="1" applyFill="1" applyBorder="1" applyAlignment="1">
      <alignment horizontal="center" vertical="center"/>
    </xf>
    <xf numFmtId="0" fontId="1" fillId="5" borderId="17" xfId="2" applyFont="1" applyFill="1" applyBorder="1" applyAlignment="1">
      <alignment horizontal="center" vertical="center"/>
    </xf>
    <xf numFmtId="0" fontId="1" fillId="5" borderId="18" xfId="2" applyFont="1" applyFill="1" applyBorder="1" applyAlignment="1">
      <alignment horizontal="left" vertical="center"/>
    </xf>
    <xf numFmtId="0" fontId="1" fillId="5" borderId="21" xfId="2" applyFont="1" applyFill="1" applyBorder="1" applyAlignment="1">
      <alignment horizontal="center" vertical="center"/>
    </xf>
    <xf numFmtId="0" fontId="1" fillId="5" borderId="22" xfId="2" applyFont="1" applyFill="1" applyBorder="1" applyAlignment="1">
      <alignment horizontal="center" vertical="center"/>
    </xf>
    <xf numFmtId="0" fontId="7" fillId="5" borderId="9" xfId="2" applyFont="1" applyFill="1" applyBorder="1" applyAlignment="1">
      <alignment horizontal="center" vertical="center" wrapText="1"/>
    </xf>
    <xf numFmtId="0" fontId="8" fillId="5" borderId="10" xfId="2" applyFont="1" applyFill="1" applyBorder="1" applyAlignment="1">
      <alignment horizontal="center" vertical="center"/>
    </xf>
    <xf numFmtId="0" fontId="8" fillId="5" borderId="5" xfId="2" applyFont="1" applyFill="1" applyBorder="1" applyAlignment="1">
      <alignment horizontal="right"/>
    </xf>
    <xf numFmtId="0" fontId="8" fillId="5" borderId="23" xfId="2" applyFont="1" applyFill="1" applyBorder="1" applyAlignment="1">
      <alignment horizontal="left" vertical="top"/>
    </xf>
    <xf numFmtId="0" fontId="3" fillId="0" borderId="0" xfId="2" applyBorder="1"/>
    <xf numFmtId="0" fontId="3" fillId="0" borderId="0" xfId="2" applyFont="1" applyFill="1"/>
    <xf numFmtId="0" fontId="3" fillId="0" borderId="0" xfId="2" applyFill="1"/>
    <xf numFmtId="0" fontId="3" fillId="0" borderId="0" xfId="2" applyBorder="1" applyAlignment="1" applyProtection="1">
      <alignment horizontal="center" vertical="center" wrapText="1"/>
      <protection locked="0"/>
    </xf>
    <xf numFmtId="0" fontId="7" fillId="0" borderId="0" xfId="2" applyFont="1" applyBorder="1" applyAlignment="1">
      <alignment horizontal="center" vertical="center" wrapText="1"/>
    </xf>
    <xf numFmtId="0" fontId="4" fillId="0" borderId="0" xfId="2" applyFont="1" applyFill="1"/>
    <xf numFmtId="4" fontId="9" fillId="6" borderId="2" xfId="2" applyNumberFormat="1" applyFont="1" applyFill="1" applyBorder="1" applyAlignment="1">
      <alignment horizontal="center" vertical="center"/>
    </xf>
    <xf numFmtId="4" fontId="10" fillId="6" borderId="4" xfId="2" applyNumberFormat="1" applyFont="1" applyFill="1" applyBorder="1" applyAlignment="1">
      <alignment horizontal="center" vertical="center"/>
    </xf>
    <xf numFmtId="3" fontId="11" fillId="6" borderId="4" xfId="2" applyNumberFormat="1" applyFont="1" applyFill="1" applyBorder="1" applyAlignment="1">
      <alignment horizontal="center" vertical="center"/>
    </xf>
    <xf numFmtId="0" fontId="11" fillId="6" borderId="4" xfId="2" applyFont="1" applyFill="1" applyBorder="1" applyAlignment="1">
      <alignment horizontal="center" vertical="center"/>
    </xf>
    <xf numFmtId="0" fontId="11" fillId="6" borderId="5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3" fillId="5" borderId="0" xfId="2" applyFill="1"/>
    <xf numFmtId="0" fontId="12" fillId="7" borderId="2" xfId="2" applyFont="1" applyFill="1" applyBorder="1" applyAlignment="1">
      <alignment horizontal="center" vertical="center"/>
    </xf>
    <xf numFmtId="0" fontId="12" fillId="7" borderId="4" xfId="2" applyFont="1" applyFill="1" applyBorder="1" applyAlignment="1">
      <alignment horizontal="center" vertical="center"/>
    </xf>
    <xf numFmtId="0" fontId="12" fillId="7" borderId="4" xfId="2" applyFont="1" applyFill="1" applyBorder="1" applyAlignment="1" applyProtection="1">
      <alignment horizontal="center" vertical="center"/>
      <protection locked="0"/>
    </xf>
    <xf numFmtId="0" fontId="10" fillId="7" borderId="4" xfId="2" applyFont="1" applyFill="1" applyBorder="1" applyAlignment="1">
      <alignment vertical="center"/>
    </xf>
    <xf numFmtId="0" fontId="5" fillId="0" borderId="0" xfId="2" applyFont="1" applyAlignment="1">
      <alignment horizontal="center" vertical="center"/>
    </xf>
    <xf numFmtId="164" fontId="12" fillId="7" borderId="4" xfId="2" applyNumberFormat="1" applyFont="1" applyFill="1" applyBorder="1" applyAlignment="1">
      <alignment horizontal="center" vertical="center"/>
    </xf>
    <xf numFmtId="0" fontId="14" fillId="7" borderId="2" xfId="2" applyFont="1" applyFill="1" applyBorder="1" applyAlignment="1">
      <alignment horizontal="center" vertical="center"/>
    </xf>
    <xf numFmtId="164" fontId="15" fillId="7" borderId="4" xfId="2" applyNumberFormat="1" applyFont="1" applyFill="1" applyBorder="1" applyAlignment="1">
      <alignment horizontal="center" vertical="center"/>
    </xf>
    <xf numFmtId="0" fontId="14" fillId="7" borderId="4" xfId="2" applyFont="1" applyFill="1" applyBorder="1" applyAlignment="1">
      <alignment horizontal="center" vertical="center"/>
    </xf>
    <xf numFmtId="0" fontId="9" fillId="7" borderId="4" xfId="2" applyFont="1" applyFill="1" applyBorder="1" applyAlignment="1" applyProtection="1">
      <alignment horizontal="center" vertical="center"/>
      <protection locked="0"/>
    </xf>
    <xf numFmtId="0" fontId="9" fillId="7" borderId="4" xfId="2" applyFont="1" applyFill="1" applyBorder="1" applyAlignment="1">
      <alignment horizontal="center" vertical="center"/>
    </xf>
    <xf numFmtId="0" fontId="9" fillId="7" borderId="4" xfId="2" applyFont="1" applyFill="1" applyBorder="1" applyAlignment="1">
      <alignment vertical="center"/>
    </xf>
    <xf numFmtId="1" fontId="12" fillId="7" borderId="4" xfId="2" applyNumberFormat="1" applyFont="1" applyFill="1" applyBorder="1" applyAlignment="1">
      <alignment horizontal="center" vertical="center"/>
    </xf>
    <xf numFmtId="0" fontId="17" fillId="7" borderId="2" xfId="2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8" fillId="7" borderId="4" xfId="2" applyFont="1" applyFill="1" applyBorder="1" applyAlignment="1">
      <alignment vertical="center"/>
    </xf>
    <xf numFmtId="0" fontId="19" fillId="8" borderId="2" xfId="2" applyFont="1" applyFill="1" applyBorder="1" applyAlignment="1">
      <alignment horizontal="center" vertical="center"/>
    </xf>
    <xf numFmtId="49" fontId="19" fillId="8" borderId="4" xfId="2" applyNumberFormat="1" applyFont="1" applyFill="1" applyBorder="1" applyAlignment="1">
      <alignment horizontal="center" vertical="center" wrapText="1"/>
    </xf>
    <xf numFmtId="49" fontId="19" fillId="8" borderId="24" xfId="2" applyNumberFormat="1" applyFont="1" applyFill="1" applyBorder="1" applyAlignment="1">
      <alignment vertical="center" wrapText="1"/>
    </xf>
    <xf numFmtId="49" fontId="19" fillId="8" borderId="24" xfId="2" applyNumberFormat="1" applyFont="1" applyFill="1" applyBorder="1" applyAlignment="1">
      <alignment horizontal="center" vertical="center"/>
    </xf>
    <xf numFmtId="0" fontId="19" fillId="8" borderId="24" xfId="2" applyFont="1" applyFill="1" applyBorder="1" applyAlignment="1">
      <alignment horizontal="center" vertical="center"/>
    </xf>
    <xf numFmtId="0" fontId="19" fillId="8" borderId="24" xfId="2" applyFont="1" applyFill="1" applyBorder="1" applyAlignment="1">
      <alignment vertical="center"/>
    </xf>
    <xf numFmtId="0" fontId="3" fillId="0" borderId="25" xfId="2" applyFont="1" applyBorder="1" applyAlignment="1">
      <alignment horizontal="center" vertical="center"/>
    </xf>
    <xf numFmtId="0" fontId="3" fillId="0" borderId="26" xfId="2" applyFont="1" applyBorder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23" fillId="0" borderId="0" xfId="2" applyFont="1" applyFill="1"/>
    <xf numFmtId="0" fontId="24" fillId="0" borderId="0" xfId="2" applyFont="1"/>
    <xf numFmtId="0" fontId="3" fillId="0" borderId="0" xfId="2" applyAlignment="1">
      <alignment horizontal="center" vertical="center"/>
    </xf>
    <xf numFmtId="0" fontId="25" fillId="10" borderId="40" xfId="2" applyFont="1" applyFill="1" applyBorder="1" applyAlignment="1">
      <alignment horizontal="center" vertical="center"/>
    </xf>
    <xf numFmtId="2" fontId="26" fillId="0" borderId="41" xfId="2" applyNumberFormat="1" applyFont="1" applyFill="1" applyBorder="1"/>
    <xf numFmtId="0" fontId="27" fillId="0" borderId="42" xfId="2" applyNumberFormat="1" applyFont="1" applyFill="1" applyBorder="1" applyAlignment="1" applyProtection="1">
      <alignment horizontal="center" vertical="center" wrapText="1"/>
      <protection locked="0"/>
    </xf>
    <xf numFmtId="4" fontId="26" fillId="0" borderId="40" xfId="2" applyNumberFormat="1" applyFont="1" applyFill="1" applyBorder="1"/>
    <xf numFmtId="0" fontId="26" fillId="0" borderId="40" xfId="2" applyFont="1" applyFill="1" applyBorder="1" applyAlignment="1">
      <alignment horizontal="center" vertical="center" wrapText="1"/>
    </xf>
    <xf numFmtId="0" fontId="26" fillId="0" borderId="40" xfId="2" applyFont="1" applyFill="1" applyBorder="1" applyAlignment="1">
      <alignment horizontal="center"/>
    </xf>
    <xf numFmtId="0" fontId="26" fillId="0" borderId="40" xfId="2" applyFont="1" applyFill="1" applyBorder="1"/>
    <xf numFmtId="2" fontId="26" fillId="11" borderId="41" xfId="2" applyNumberFormat="1" applyFont="1" applyFill="1" applyBorder="1"/>
    <xf numFmtId="4" fontId="26" fillId="11" borderId="40" xfId="2" applyNumberFormat="1" applyFont="1" applyFill="1" applyBorder="1"/>
    <xf numFmtId="0" fontId="26" fillId="11" borderId="40" xfId="2" applyFont="1" applyFill="1" applyBorder="1" applyAlignment="1">
      <alignment horizontal="center" vertical="center" wrapText="1"/>
    </xf>
    <xf numFmtId="0" fontId="26" fillId="11" borderId="40" xfId="2" applyFont="1" applyFill="1" applyBorder="1" applyAlignment="1">
      <alignment horizontal="center"/>
    </xf>
    <xf numFmtId="0" fontId="26" fillId="11" borderId="40" xfId="2" applyFont="1" applyFill="1" applyBorder="1"/>
    <xf numFmtId="0" fontId="25" fillId="10" borderId="43" xfId="2" applyFont="1" applyFill="1" applyBorder="1" applyAlignment="1">
      <alignment horizontal="center" vertical="center"/>
    </xf>
    <xf numFmtId="2" fontId="26" fillId="11" borderId="44" xfId="2" applyNumberFormat="1" applyFont="1" applyFill="1" applyBorder="1"/>
    <xf numFmtId="4" fontId="26" fillId="11" borderId="43" xfId="2" applyNumberFormat="1" applyFont="1" applyFill="1" applyBorder="1"/>
    <xf numFmtId="0" fontId="26" fillId="11" borderId="43" xfId="2" applyFont="1" applyFill="1" applyBorder="1" applyAlignment="1">
      <alignment horizontal="center" vertical="center" wrapText="1"/>
    </xf>
    <xf numFmtId="0" fontId="26" fillId="11" borderId="43" xfId="2" applyFont="1" applyFill="1" applyBorder="1" applyAlignment="1">
      <alignment horizontal="center"/>
    </xf>
    <xf numFmtId="0" fontId="26" fillId="11" borderId="43" xfId="2" applyFont="1" applyFill="1" applyBorder="1"/>
    <xf numFmtId="0" fontId="25" fillId="10" borderId="51" xfId="2" applyFont="1" applyFill="1" applyBorder="1" applyAlignment="1">
      <alignment horizontal="center" vertical="center"/>
    </xf>
    <xf numFmtId="2" fontId="20" fillId="0" borderId="52" xfId="2" applyNumberFormat="1" applyFont="1" applyFill="1" applyBorder="1"/>
    <xf numFmtId="1" fontId="29" fillId="11" borderId="51" xfId="2" applyNumberFormat="1" applyFont="1" applyFill="1" applyBorder="1" applyAlignment="1" applyProtection="1">
      <alignment horizontal="center" vertical="center"/>
      <protection locked="0"/>
    </xf>
    <xf numFmtId="4" fontId="30" fillId="0" borderId="51" xfId="2" applyNumberFormat="1" applyFont="1" applyFill="1" applyBorder="1" applyAlignment="1">
      <alignment vertical="center"/>
    </xf>
    <xf numFmtId="0" fontId="20" fillId="0" borderId="51" xfId="2" applyFont="1" applyFill="1" applyBorder="1" applyAlignment="1">
      <alignment horizontal="center" vertical="center"/>
    </xf>
    <xf numFmtId="0" fontId="20" fillId="0" borderId="51" xfId="2" applyFont="1" applyFill="1" applyBorder="1"/>
    <xf numFmtId="0" fontId="31" fillId="0" borderId="51" xfId="2" applyFont="1" applyFill="1" applyBorder="1"/>
    <xf numFmtId="2" fontId="20" fillId="0" borderId="41" xfId="2" applyNumberFormat="1" applyFont="1" applyFill="1" applyBorder="1"/>
    <xf numFmtId="1" fontId="29" fillId="0" borderId="40" xfId="2" applyNumberFormat="1" applyFont="1" applyFill="1" applyBorder="1" applyAlignment="1" applyProtection="1">
      <alignment horizontal="center" vertical="center"/>
      <protection locked="0"/>
    </xf>
    <xf numFmtId="4" fontId="30" fillId="0" borderId="40" xfId="2" applyNumberFormat="1" applyFont="1" applyFill="1" applyBorder="1" applyAlignment="1">
      <alignment vertical="center"/>
    </xf>
    <xf numFmtId="0" fontId="20" fillId="0" borderId="40" xfId="2" applyFont="1" applyFill="1" applyBorder="1" applyAlignment="1">
      <alignment horizontal="center" vertical="center"/>
    </xf>
    <xf numFmtId="0" fontId="20" fillId="0" borderId="40" xfId="2" applyFont="1" applyFill="1" applyBorder="1"/>
    <xf numFmtId="0" fontId="31" fillId="0" borderId="40" xfId="2" applyFont="1" applyFill="1" applyBorder="1"/>
    <xf numFmtId="2" fontId="20" fillId="11" borderId="41" xfId="2" applyNumberFormat="1" applyFont="1" applyFill="1" applyBorder="1"/>
    <xf numFmtId="1" fontId="29" fillId="11" borderId="40" xfId="2" applyNumberFormat="1" applyFont="1" applyFill="1" applyBorder="1" applyAlignment="1" applyProtection="1">
      <alignment horizontal="center" vertical="center"/>
      <protection locked="0"/>
    </xf>
    <xf numFmtId="4" fontId="30" fillId="11" borderId="40" xfId="2" applyNumberFormat="1" applyFont="1" applyFill="1" applyBorder="1" applyAlignment="1">
      <alignment vertical="center"/>
    </xf>
    <xf numFmtId="0" fontId="20" fillId="11" borderId="40" xfId="2" applyFont="1" applyFill="1" applyBorder="1" applyAlignment="1">
      <alignment horizontal="center" vertical="center"/>
    </xf>
    <xf numFmtId="0" fontId="20" fillId="11" borderId="40" xfId="2" applyFont="1" applyFill="1" applyBorder="1"/>
    <xf numFmtId="0" fontId="31" fillId="11" borderId="40" xfId="2" applyFont="1" applyFill="1" applyBorder="1"/>
    <xf numFmtId="2" fontId="20" fillId="0" borderId="44" xfId="2" applyNumberFormat="1" applyFont="1" applyFill="1" applyBorder="1"/>
    <xf numFmtId="4" fontId="30" fillId="0" borderId="43" xfId="2" applyNumberFormat="1" applyFont="1" applyFill="1" applyBorder="1" applyAlignment="1">
      <alignment vertical="center"/>
    </xf>
    <xf numFmtId="0" fontId="20" fillId="0" borderId="43" xfId="2" applyFont="1" applyFill="1" applyBorder="1" applyAlignment="1">
      <alignment horizontal="center" vertical="center"/>
    </xf>
    <xf numFmtId="0" fontId="20" fillId="0" borderId="43" xfId="2" applyFont="1" applyFill="1" applyBorder="1"/>
    <xf numFmtId="0" fontId="31" fillId="0" borderId="43" xfId="2" applyFont="1" applyFill="1" applyBorder="1"/>
    <xf numFmtId="2" fontId="26" fillId="0" borderId="52" xfId="2" applyNumberFormat="1" applyFont="1" applyFill="1" applyBorder="1"/>
    <xf numFmtId="4" fontId="32" fillId="0" borderId="51" xfId="2" applyNumberFormat="1" applyFont="1" applyFill="1" applyBorder="1" applyAlignment="1">
      <alignment vertical="center"/>
    </xf>
    <xf numFmtId="0" fontId="26" fillId="0" borderId="51" xfId="2" applyFont="1" applyFill="1" applyBorder="1" applyAlignment="1">
      <alignment horizontal="center"/>
    </xf>
    <xf numFmtId="0" fontId="32" fillId="0" borderId="51" xfId="2" applyFont="1" applyFill="1" applyBorder="1" applyAlignment="1">
      <alignment horizontal="center" vertical="center"/>
    </xf>
    <xf numFmtId="0" fontId="26" fillId="0" borderId="51" xfId="2" applyFont="1" applyFill="1" applyBorder="1"/>
    <xf numFmtId="0" fontId="33" fillId="0" borderId="51" xfId="2" applyFont="1" applyFill="1" applyBorder="1"/>
    <xf numFmtId="4" fontId="32" fillId="0" borderId="40" xfId="2" applyNumberFormat="1" applyFont="1" applyFill="1" applyBorder="1" applyAlignment="1">
      <alignment vertical="center"/>
    </xf>
    <xf numFmtId="0" fontId="32" fillId="0" borderId="40" xfId="2" applyFont="1" applyFill="1" applyBorder="1" applyAlignment="1">
      <alignment horizontal="center" vertical="center"/>
    </xf>
    <xf numFmtId="0" fontId="33" fillId="0" borderId="40" xfId="2" applyFont="1" applyFill="1" applyBorder="1"/>
    <xf numFmtId="4" fontId="32" fillId="11" borderId="40" xfId="2" applyNumberFormat="1" applyFont="1" applyFill="1" applyBorder="1" applyAlignment="1">
      <alignment vertical="center"/>
    </xf>
    <xf numFmtId="0" fontId="32" fillId="11" borderId="40" xfId="2" applyFont="1" applyFill="1" applyBorder="1" applyAlignment="1">
      <alignment horizontal="center" vertical="center"/>
    </xf>
    <xf numFmtId="0" fontId="33" fillId="11" borderId="40" xfId="2" applyFont="1" applyFill="1" applyBorder="1"/>
    <xf numFmtId="4" fontId="32" fillId="11" borderId="43" xfId="2" applyNumberFormat="1" applyFont="1" applyFill="1" applyBorder="1" applyAlignment="1">
      <alignment vertical="center"/>
    </xf>
    <xf numFmtId="0" fontId="32" fillId="11" borderId="43" xfId="2" applyFont="1" applyFill="1" applyBorder="1" applyAlignment="1">
      <alignment horizontal="center" vertical="center"/>
    </xf>
    <xf numFmtId="0" fontId="33" fillId="11" borderId="43" xfId="2" applyFont="1" applyFill="1" applyBorder="1"/>
    <xf numFmtId="0" fontId="32" fillId="0" borderId="51" xfId="2" applyFont="1" applyFill="1" applyBorder="1" applyAlignment="1">
      <alignment horizontal="center" vertical="center" wrapText="1"/>
    </xf>
    <xf numFmtId="0" fontId="26" fillId="0" borderId="51" xfId="2" applyFont="1" applyFill="1" applyBorder="1" applyAlignment="1">
      <alignment vertical="center"/>
    </xf>
    <xf numFmtId="0" fontId="32" fillId="0" borderId="40" xfId="2" applyFont="1" applyFill="1" applyBorder="1" applyAlignment="1">
      <alignment horizontal="center" vertical="center" wrapText="1"/>
    </xf>
    <xf numFmtId="0" fontId="26" fillId="0" borderId="40" xfId="2" applyFont="1" applyFill="1" applyBorder="1" applyAlignment="1">
      <alignment vertical="center"/>
    </xf>
    <xf numFmtId="0" fontId="3" fillId="0" borderId="61" xfId="2" applyBorder="1"/>
    <xf numFmtId="0" fontId="41" fillId="0" borderId="0" xfId="3" applyFont="1" applyFill="1" applyAlignment="1" applyProtection="1"/>
    <xf numFmtId="0" fontId="20" fillId="0" borderId="40" xfId="2" applyFont="1" applyFill="1" applyBorder="1" applyAlignment="1">
      <alignment horizontal="center"/>
    </xf>
    <xf numFmtId="0" fontId="20" fillId="11" borderId="40" xfId="2" applyFont="1" applyFill="1" applyBorder="1" applyAlignment="1">
      <alignment horizontal="center"/>
    </xf>
    <xf numFmtId="0" fontId="3" fillId="14" borderId="0" xfId="2" applyFill="1"/>
    <xf numFmtId="2" fontId="20" fillId="0" borderId="63" xfId="2" applyNumberFormat="1" applyFont="1" applyFill="1" applyBorder="1"/>
    <xf numFmtId="4" fontId="20" fillId="0" borderId="52" xfId="2" applyNumberFormat="1" applyFont="1" applyBorder="1"/>
    <xf numFmtId="0" fontId="20" fillId="0" borderId="51" xfId="2" applyFont="1" applyBorder="1" applyAlignment="1">
      <alignment horizontal="center" vertical="center"/>
    </xf>
    <xf numFmtId="0" fontId="20" fillId="0" borderId="51" xfId="2" applyFont="1" applyBorder="1"/>
    <xf numFmtId="2" fontId="20" fillId="0" borderId="57" xfId="2" applyNumberFormat="1" applyFont="1" applyFill="1" applyBorder="1"/>
    <xf numFmtId="4" fontId="20" fillId="0" borderId="41" xfId="2" applyNumberFormat="1" applyFont="1" applyBorder="1"/>
    <xf numFmtId="0" fontId="20" fillId="0" borderId="40" xfId="2" applyFont="1" applyBorder="1" applyAlignment="1">
      <alignment horizontal="center" vertical="center"/>
    </xf>
    <xf numFmtId="0" fontId="20" fillId="0" borderId="40" xfId="2" applyFont="1" applyBorder="1"/>
    <xf numFmtId="0" fontId="25" fillId="10" borderId="65" xfId="2" applyFont="1" applyFill="1" applyBorder="1" applyAlignment="1">
      <alignment horizontal="center" vertical="center"/>
    </xf>
    <xf numFmtId="2" fontId="20" fillId="0" borderId="60" xfId="2" applyNumberFormat="1" applyFont="1" applyFill="1" applyBorder="1"/>
    <xf numFmtId="4" fontId="20" fillId="0" borderId="44" xfId="2" applyNumberFormat="1" applyFont="1" applyBorder="1"/>
    <xf numFmtId="0" fontId="20" fillId="0" borderId="43" xfId="2" applyFont="1" applyBorder="1" applyAlignment="1">
      <alignment horizontal="center" vertical="center"/>
    </xf>
    <xf numFmtId="0" fontId="20" fillId="0" borderId="43" xfId="2" applyFont="1" applyBorder="1"/>
    <xf numFmtId="0" fontId="45" fillId="11" borderId="0" xfId="2" applyFont="1" applyFill="1" applyBorder="1" applyAlignment="1">
      <alignment vertical="center"/>
    </xf>
    <xf numFmtId="0" fontId="29" fillId="15" borderId="40" xfId="2" applyFont="1" applyFill="1" applyBorder="1" applyAlignment="1">
      <alignment horizontal="center" vertical="center"/>
    </xf>
    <xf numFmtId="2" fontId="20" fillId="11" borderId="40" xfId="2" applyNumberFormat="1" applyFont="1" applyFill="1" applyBorder="1"/>
    <xf numFmtId="4" fontId="20" fillId="11" borderId="40" xfId="2" applyNumberFormat="1" applyFont="1" applyFill="1" applyBorder="1"/>
    <xf numFmtId="0" fontId="20" fillId="11" borderId="40" xfId="2" applyFont="1" applyFill="1" applyBorder="1" applyAlignment="1">
      <alignment horizontal="right"/>
    </xf>
    <xf numFmtId="0" fontId="29" fillId="15" borderId="43" xfId="2" applyFont="1" applyFill="1" applyBorder="1" applyAlignment="1">
      <alignment horizontal="center" vertical="center"/>
    </xf>
    <xf numFmtId="2" fontId="20" fillId="11" borderId="43" xfId="2" applyNumberFormat="1" applyFont="1" applyFill="1" applyBorder="1"/>
    <xf numFmtId="4" fontId="20" fillId="11" borderId="43" xfId="2" applyNumberFormat="1" applyFont="1" applyFill="1" applyBorder="1"/>
    <xf numFmtId="0" fontId="20" fillId="11" borderId="43" xfId="2" applyFont="1" applyFill="1" applyBorder="1"/>
    <xf numFmtId="0" fontId="20" fillId="11" borderId="43" xfId="2" applyFont="1" applyFill="1" applyBorder="1" applyAlignment="1">
      <alignment horizontal="right"/>
    </xf>
    <xf numFmtId="0" fontId="36" fillId="11" borderId="0" xfId="2" applyFont="1" applyFill="1" applyBorder="1" applyAlignment="1">
      <alignment horizontal="center" vertical="center"/>
    </xf>
    <xf numFmtId="0" fontId="25" fillId="11" borderId="0" xfId="2" applyFont="1" applyFill="1" applyBorder="1" applyAlignment="1">
      <alignment horizontal="center" vertical="center"/>
    </xf>
    <xf numFmtId="2" fontId="31" fillId="11" borderId="0" xfId="2" applyNumberFormat="1" applyFont="1" applyFill="1" applyBorder="1"/>
    <xf numFmtId="1" fontId="25" fillId="11" borderId="0" xfId="2" applyNumberFormat="1" applyFont="1" applyFill="1" applyBorder="1" applyAlignment="1" applyProtection="1">
      <alignment horizontal="center" vertical="center"/>
      <protection locked="0"/>
    </xf>
    <xf numFmtId="4" fontId="31" fillId="11" borderId="0" xfId="2" applyNumberFormat="1" applyFont="1" applyFill="1" applyBorder="1"/>
    <xf numFmtId="0" fontId="31" fillId="11" borderId="0" xfId="2" applyFont="1" applyFill="1" applyBorder="1"/>
    <xf numFmtId="0" fontId="31" fillId="11" borderId="0" xfId="2" applyFont="1" applyFill="1" applyBorder="1" applyAlignment="1">
      <alignment horizontal="right"/>
    </xf>
    <xf numFmtId="0" fontId="25" fillId="10" borderId="70" xfId="2" applyFont="1" applyFill="1" applyBorder="1" applyAlignment="1">
      <alignment horizontal="center" vertical="center"/>
    </xf>
    <xf numFmtId="2" fontId="31" fillId="12" borderId="71" xfId="2" applyNumberFormat="1" applyFont="1" applyFill="1" applyBorder="1"/>
    <xf numFmtId="1" fontId="25" fillId="12" borderId="72" xfId="2" applyNumberFormat="1" applyFont="1" applyFill="1" applyBorder="1" applyAlignment="1" applyProtection="1">
      <alignment horizontal="center" vertical="center"/>
      <protection locked="0"/>
    </xf>
    <xf numFmtId="4" fontId="31" fillId="12" borderId="71" xfId="2" applyNumberFormat="1" applyFont="1" applyFill="1" applyBorder="1"/>
    <xf numFmtId="0" fontId="31" fillId="12" borderId="72" xfId="2" applyFont="1" applyFill="1" applyBorder="1"/>
    <xf numFmtId="0" fontId="31" fillId="12" borderId="71" xfId="2" applyFont="1" applyFill="1" applyBorder="1" applyAlignment="1">
      <alignment horizontal="right"/>
    </xf>
    <xf numFmtId="0" fontId="31" fillId="12" borderId="71" xfId="2" applyFont="1" applyFill="1" applyBorder="1"/>
    <xf numFmtId="2" fontId="31" fillId="12" borderId="73" xfId="2" applyNumberFormat="1" applyFont="1" applyFill="1" applyBorder="1"/>
    <xf numFmtId="0" fontId="27" fillId="5" borderId="42" xfId="2" applyNumberFormat="1" applyFont="1" applyFill="1" applyBorder="1" applyAlignment="1" applyProtection="1">
      <alignment horizontal="center" vertical="center" wrapText="1"/>
      <protection locked="0"/>
    </xf>
    <xf numFmtId="4" fontId="31" fillId="12" borderId="73" xfId="2" applyNumberFormat="1" applyFont="1" applyFill="1" applyBorder="1"/>
    <xf numFmtId="0" fontId="31" fillId="12" borderId="74" xfId="2" applyFont="1" applyFill="1" applyBorder="1"/>
    <xf numFmtId="0" fontId="31" fillId="12" borderId="73" xfId="2" applyFont="1" applyFill="1" applyBorder="1" applyAlignment="1">
      <alignment horizontal="right"/>
    </xf>
    <xf numFmtId="0" fontId="31" fillId="12" borderId="73" xfId="2" applyFont="1" applyFill="1" applyBorder="1"/>
    <xf numFmtId="0" fontId="25" fillId="10" borderId="76" xfId="2" applyFont="1" applyFill="1" applyBorder="1" applyAlignment="1">
      <alignment horizontal="center" vertical="center"/>
    </xf>
    <xf numFmtId="0" fontId="31" fillId="12" borderId="71" xfId="2" applyFont="1" applyFill="1" applyBorder="1" applyAlignment="1">
      <alignment horizontal="center" vertical="center" wrapText="1"/>
    </xf>
    <xf numFmtId="0" fontId="31" fillId="12" borderId="71" xfId="2" applyFont="1" applyFill="1" applyBorder="1" applyAlignment="1">
      <alignment horizontal="center" vertical="center"/>
    </xf>
    <xf numFmtId="0" fontId="31" fillId="12" borderId="77" xfId="2" applyFont="1" applyFill="1" applyBorder="1" applyAlignment="1">
      <alignment horizontal="left" vertical="center" wrapText="1"/>
    </xf>
    <xf numFmtId="1" fontId="25" fillId="12" borderId="73" xfId="2" applyNumberFormat="1" applyFont="1" applyFill="1" applyBorder="1" applyAlignment="1" applyProtection="1">
      <alignment horizontal="center" vertical="center"/>
      <protection locked="0"/>
    </xf>
    <xf numFmtId="0" fontId="31" fillId="12" borderId="73" xfId="2" applyFont="1" applyFill="1" applyBorder="1" applyAlignment="1">
      <alignment horizontal="center" vertical="center" wrapText="1"/>
    </xf>
    <xf numFmtId="0" fontId="31" fillId="12" borderId="73" xfId="2" applyFont="1" applyFill="1" applyBorder="1" applyAlignment="1">
      <alignment horizontal="center" vertical="center"/>
    </xf>
    <xf numFmtId="0" fontId="31" fillId="12" borderId="78" xfId="2" applyFont="1" applyFill="1" applyBorder="1" applyAlignment="1">
      <alignment horizontal="left" vertical="center" wrapText="1"/>
    </xf>
    <xf numFmtId="1" fontId="25" fillId="12" borderId="71" xfId="2" applyNumberFormat="1" applyFont="1" applyFill="1" applyBorder="1" applyAlignment="1" applyProtection="1">
      <alignment horizontal="center" vertical="center"/>
      <protection locked="0"/>
    </xf>
    <xf numFmtId="2" fontId="33" fillId="16" borderId="73" xfId="2" applyNumberFormat="1" applyFont="1" applyFill="1" applyBorder="1"/>
    <xf numFmtId="1" fontId="48" fillId="17" borderId="73" xfId="2" applyNumberFormat="1" applyFont="1" applyFill="1" applyBorder="1" applyAlignment="1" applyProtection="1">
      <alignment horizontal="center" vertical="center"/>
      <protection locked="0"/>
    </xf>
    <xf numFmtId="4" fontId="33" fillId="16" borderId="73" xfId="2" applyNumberFormat="1" applyFont="1" applyFill="1" applyBorder="1"/>
    <xf numFmtId="0" fontId="33" fillId="16" borderId="73" xfId="2" applyFont="1" applyFill="1" applyBorder="1" applyAlignment="1">
      <alignment horizontal="center" vertical="center"/>
    </xf>
    <xf numFmtId="0" fontId="33" fillId="16" borderId="73" xfId="2" applyFont="1" applyFill="1" applyBorder="1" applyAlignment="1">
      <alignment horizontal="center"/>
    </xf>
    <xf numFmtId="0" fontId="33" fillId="16" borderId="73" xfId="2" applyFont="1" applyFill="1" applyBorder="1"/>
    <xf numFmtId="0" fontId="49" fillId="0" borderId="0" xfId="2" applyFont="1"/>
    <xf numFmtId="1" fontId="49" fillId="0" borderId="0" xfId="2" applyNumberFormat="1" applyFont="1" applyBorder="1" applyAlignment="1">
      <alignment horizontal="center" vertical="center"/>
    </xf>
    <xf numFmtId="0" fontId="50" fillId="0" borderId="0" xfId="2" applyFont="1" applyFill="1"/>
    <xf numFmtId="4" fontId="49" fillId="0" borderId="0" xfId="2" applyNumberFormat="1" applyFont="1"/>
    <xf numFmtId="0" fontId="49" fillId="0" borderId="0" xfId="2" applyFont="1" applyAlignment="1">
      <alignment horizontal="center" vertical="center"/>
    </xf>
    <xf numFmtId="0" fontId="51" fillId="0" borderId="0" xfId="2" applyFont="1" applyAlignment="1">
      <alignment horizontal="center" vertical="center"/>
    </xf>
    <xf numFmtId="2" fontId="33" fillId="18" borderId="73" xfId="2" applyNumberFormat="1" applyFont="1" applyFill="1" applyBorder="1"/>
    <xf numFmtId="1" fontId="48" fillId="19" borderId="73" xfId="2" applyNumberFormat="1" applyFont="1" applyFill="1" applyBorder="1" applyAlignment="1" applyProtection="1">
      <alignment horizontal="center" vertical="center"/>
      <protection locked="0"/>
    </xf>
    <xf numFmtId="4" fontId="33" fillId="18" borderId="73" xfId="2" applyNumberFormat="1" applyFont="1" applyFill="1" applyBorder="1"/>
    <xf numFmtId="0" fontId="33" fillId="18" borderId="73" xfId="2" applyFont="1" applyFill="1" applyBorder="1" applyAlignment="1">
      <alignment horizontal="center" vertical="center"/>
    </xf>
    <xf numFmtId="0" fontId="33" fillId="18" borderId="73" xfId="2" applyFont="1" applyFill="1" applyBorder="1" applyAlignment="1">
      <alignment horizontal="center"/>
    </xf>
    <xf numFmtId="0" fontId="33" fillId="18" borderId="73" xfId="2" applyFont="1" applyFill="1" applyBorder="1"/>
    <xf numFmtId="2" fontId="33" fillId="12" borderId="73" xfId="2" applyNumberFormat="1" applyFont="1" applyFill="1" applyBorder="1"/>
    <xf numFmtId="4" fontId="33" fillId="12" borderId="73" xfId="2" applyNumberFormat="1" applyFont="1" applyFill="1" applyBorder="1"/>
    <xf numFmtId="0" fontId="33" fillId="12" borderId="73" xfId="2" applyFont="1" applyFill="1" applyBorder="1" applyAlignment="1">
      <alignment horizontal="center" vertical="center"/>
    </xf>
    <xf numFmtId="0" fontId="33" fillId="12" borderId="73" xfId="2" applyFont="1" applyFill="1" applyBorder="1" applyAlignment="1">
      <alignment horizontal="center"/>
    </xf>
    <xf numFmtId="0" fontId="33" fillId="12" borderId="73" xfId="2" applyFont="1" applyFill="1" applyBorder="1"/>
    <xf numFmtId="0" fontId="25" fillId="10" borderId="79" xfId="2" applyFont="1" applyFill="1" applyBorder="1" applyAlignment="1">
      <alignment horizontal="center" vertical="center"/>
    </xf>
    <xf numFmtId="2" fontId="33" fillId="12" borderId="78" xfId="2" applyNumberFormat="1" applyFont="1" applyFill="1" applyBorder="1"/>
    <xf numFmtId="2" fontId="33" fillId="18" borderId="78" xfId="2" applyNumberFormat="1" applyFont="1" applyFill="1" applyBorder="1"/>
    <xf numFmtId="0" fontId="49" fillId="0" borderId="0" xfId="2" applyFont="1" applyBorder="1"/>
    <xf numFmtId="2" fontId="49" fillId="0" borderId="0" xfId="2" applyNumberFormat="1" applyFont="1"/>
    <xf numFmtId="2" fontId="31" fillId="12" borderId="78" xfId="2" applyNumberFormat="1" applyFont="1" applyFill="1" applyBorder="1"/>
    <xf numFmtId="0" fontId="31" fillId="12" borderId="73" xfId="2" applyFont="1" applyFill="1" applyBorder="1" applyAlignment="1">
      <alignment horizontal="center"/>
    </xf>
    <xf numFmtId="0" fontId="52" fillId="12" borderId="73" xfId="2" applyFont="1" applyFill="1" applyBorder="1" applyAlignment="1">
      <alignment horizontal="left" vertical="center"/>
    </xf>
    <xf numFmtId="0" fontId="29" fillId="12" borderId="73" xfId="2" applyFont="1" applyFill="1" applyBorder="1" applyAlignment="1" applyProtection="1">
      <alignment horizontal="center"/>
      <protection locked="0"/>
    </xf>
    <xf numFmtId="4" fontId="33" fillId="12" borderId="73" xfId="2" applyNumberFormat="1" applyFont="1" applyFill="1" applyBorder="1" applyAlignment="1">
      <alignment horizontal="center"/>
    </xf>
    <xf numFmtId="4" fontId="33" fillId="18" borderId="73" xfId="2" applyNumberFormat="1" applyFont="1" applyFill="1" applyBorder="1" applyAlignment="1">
      <alignment horizontal="center"/>
    </xf>
    <xf numFmtId="2" fontId="33" fillId="18" borderId="77" xfId="2" applyNumberFormat="1" applyFont="1" applyFill="1" applyBorder="1"/>
    <xf numFmtId="1" fontId="54" fillId="19" borderId="71" xfId="2" applyNumberFormat="1" applyFont="1" applyFill="1" applyBorder="1" applyAlignment="1" applyProtection="1">
      <alignment horizontal="center" vertical="center"/>
      <protection locked="0"/>
    </xf>
    <xf numFmtId="4" fontId="33" fillId="18" borderId="71" xfId="2" applyNumberFormat="1" applyFont="1" applyFill="1" applyBorder="1" applyAlignment="1">
      <alignment horizontal="center"/>
    </xf>
    <xf numFmtId="0" fontId="33" fillId="18" borderId="71" xfId="2" applyFont="1" applyFill="1" applyBorder="1" applyAlignment="1">
      <alignment horizontal="center" vertical="center"/>
    </xf>
    <xf numFmtId="0" fontId="33" fillId="18" borderId="71" xfId="2" applyFont="1" applyFill="1" applyBorder="1" applyAlignment="1">
      <alignment horizontal="center"/>
    </xf>
    <xf numFmtId="0" fontId="33" fillId="18" borderId="71" xfId="2" applyFont="1" applyFill="1" applyBorder="1"/>
    <xf numFmtId="0" fontId="25" fillId="10" borderId="85" xfId="2" applyFont="1" applyFill="1" applyBorder="1" applyAlignment="1">
      <alignment horizontal="center" vertical="center"/>
    </xf>
    <xf numFmtId="2" fontId="33" fillId="18" borderId="86" xfId="2" applyNumberFormat="1" applyFont="1" applyFill="1" applyBorder="1"/>
    <xf numFmtId="4" fontId="33" fillId="18" borderId="86" xfId="2" applyNumberFormat="1" applyFont="1" applyFill="1" applyBorder="1" applyAlignment="1">
      <alignment horizontal="center"/>
    </xf>
    <xf numFmtId="0" fontId="31" fillId="18" borderId="86" xfId="2" applyFont="1" applyFill="1" applyBorder="1" applyAlignment="1">
      <alignment horizontal="center" vertical="center"/>
    </xf>
    <xf numFmtId="0" fontId="33" fillId="18" borderId="86" xfId="2" applyFont="1" applyFill="1" applyBorder="1" applyAlignment="1">
      <alignment horizontal="center"/>
    </xf>
    <xf numFmtId="0" fontId="33" fillId="18" borderId="86" xfId="2" applyFont="1" applyFill="1" applyBorder="1"/>
    <xf numFmtId="0" fontId="31" fillId="18" borderId="73" xfId="2" applyFont="1" applyFill="1" applyBorder="1" applyAlignment="1">
      <alignment horizontal="center" vertical="center"/>
    </xf>
    <xf numFmtId="2" fontId="33" fillId="0" borderId="69" xfId="2" applyNumberFormat="1" applyFont="1" applyBorder="1"/>
    <xf numFmtId="4" fontId="33" fillId="0" borderId="87" xfId="2" applyNumberFormat="1" applyFont="1" applyBorder="1"/>
    <xf numFmtId="0" fontId="31" fillId="0" borderId="87" xfId="2" applyFont="1" applyBorder="1" applyAlignment="1">
      <alignment horizontal="center" vertical="center"/>
    </xf>
    <xf numFmtId="0" fontId="33" fillId="0" borderId="87" xfId="2" applyFont="1" applyBorder="1"/>
    <xf numFmtId="2" fontId="33" fillId="21" borderId="73" xfId="2" applyNumberFormat="1" applyFont="1" applyFill="1" applyBorder="1"/>
    <xf numFmtId="4" fontId="33" fillId="21" borderId="73" xfId="2" applyNumberFormat="1" applyFont="1" applyFill="1" applyBorder="1" applyAlignment="1">
      <alignment horizontal="center"/>
    </xf>
    <xf numFmtId="0" fontId="31" fillId="21" borderId="73" xfId="2" applyFont="1" applyFill="1" applyBorder="1" applyAlignment="1">
      <alignment horizontal="center" vertical="center"/>
    </xf>
    <xf numFmtId="0" fontId="33" fillId="21" borderId="73" xfId="2" applyFont="1" applyFill="1" applyBorder="1" applyAlignment="1">
      <alignment horizontal="center"/>
    </xf>
    <xf numFmtId="0" fontId="33" fillId="21" borderId="73" xfId="2" applyFont="1" applyFill="1" applyBorder="1"/>
    <xf numFmtId="2" fontId="33" fillId="22" borderId="73" xfId="2" applyNumberFormat="1" applyFont="1" applyFill="1" applyBorder="1"/>
    <xf numFmtId="4" fontId="33" fillId="22" borderId="73" xfId="2" applyNumberFormat="1" applyFont="1" applyFill="1" applyBorder="1" applyAlignment="1">
      <alignment horizontal="center"/>
    </xf>
    <xf numFmtId="0" fontId="31" fillId="22" borderId="73" xfId="2" applyFont="1" applyFill="1" applyBorder="1" applyAlignment="1">
      <alignment horizontal="center" vertical="center"/>
    </xf>
    <xf numFmtId="0" fontId="33" fillId="22" borderId="73" xfId="2" applyFont="1" applyFill="1" applyBorder="1" applyAlignment="1">
      <alignment horizontal="center"/>
    </xf>
    <xf numFmtId="0" fontId="33" fillId="22" borderId="73" xfId="2" applyFont="1" applyFill="1" applyBorder="1"/>
    <xf numFmtId="0" fontId="25" fillId="10" borderId="88" xfId="2" applyFont="1" applyFill="1" applyBorder="1" applyAlignment="1">
      <alignment horizontal="center" vertical="center"/>
    </xf>
    <xf numFmtId="2" fontId="33" fillId="22" borderId="71" xfId="2" applyNumberFormat="1" applyFont="1" applyFill="1" applyBorder="1"/>
    <xf numFmtId="4" fontId="33" fillId="22" borderId="71" xfId="2" applyNumberFormat="1" applyFont="1" applyFill="1" applyBorder="1" applyAlignment="1">
      <alignment horizontal="center"/>
    </xf>
    <xf numFmtId="0" fontId="31" fillId="22" borderId="71" xfId="2" applyFont="1" applyFill="1" applyBorder="1" applyAlignment="1">
      <alignment horizontal="center" vertical="center"/>
    </xf>
    <xf numFmtId="0" fontId="33" fillId="22" borderId="71" xfId="2" applyFont="1" applyFill="1" applyBorder="1" applyAlignment="1">
      <alignment horizontal="center"/>
    </xf>
    <xf numFmtId="0" fontId="33" fillId="22" borderId="71" xfId="2" applyFont="1" applyFill="1" applyBorder="1"/>
    <xf numFmtId="0" fontId="40" fillId="0" borderId="0" xfId="3" applyFont="1" applyFill="1" applyBorder="1" applyAlignment="1" applyProtection="1">
      <alignment horizontal="center" vertical="center"/>
    </xf>
    <xf numFmtId="2" fontId="33" fillId="22" borderId="86" xfId="2" applyNumberFormat="1" applyFont="1" applyFill="1" applyBorder="1"/>
    <xf numFmtId="1" fontId="48" fillId="19" borderId="86" xfId="2" applyNumberFormat="1" applyFont="1" applyFill="1" applyBorder="1" applyAlignment="1" applyProtection="1">
      <alignment horizontal="center" vertical="center"/>
      <protection locked="0"/>
    </xf>
    <xf numFmtId="4" fontId="33" fillId="22" borderId="86" xfId="2" applyNumberFormat="1" applyFont="1" applyFill="1" applyBorder="1" applyAlignment="1">
      <alignment horizontal="center"/>
    </xf>
    <xf numFmtId="0" fontId="31" fillId="22" borderId="86" xfId="2" applyFont="1" applyFill="1" applyBorder="1" applyAlignment="1">
      <alignment horizontal="center" vertical="center"/>
    </xf>
    <xf numFmtId="0" fontId="33" fillId="22" borderId="86" xfId="2" applyFont="1" applyFill="1" applyBorder="1" applyAlignment="1">
      <alignment horizontal="center"/>
    </xf>
    <xf numFmtId="0" fontId="33" fillId="22" borderId="86" xfId="2" applyFont="1" applyFill="1" applyBorder="1"/>
    <xf numFmtId="2" fontId="33" fillId="23" borderId="69" xfId="2" applyNumberFormat="1" applyFont="1" applyFill="1" applyBorder="1"/>
    <xf numFmtId="4" fontId="33" fillId="23" borderId="87" xfId="2" applyNumberFormat="1" applyFont="1" applyFill="1" applyBorder="1"/>
    <xf numFmtId="0" fontId="31" fillId="23" borderId="87" xfId="2" applyFont="1" applyFill="1" applyBorder="1" applyAlignment="1">
      <alignment horizontal="center" vertical="center"/>
    </xf>
    <xf numFmtId="0" fontId="33" fillId="23" borderId="87" xfId="2" applyFont="1" applyFill="1" applyBorder="1"/>
    <xf numFmtId="2" fontId="33" fillId="24" borderId="73" xfId="2" applyNumberFormat="1" applyFont="1" applyFill="1" applyBorder="1"/>
    <xf numFmtId="4" fontId="33" fillId="24" borderId="73" xfId="2" applyNumberFormat="1" applyFont="1" applyFill="1" applyBorder="1" applyAlignment="1">
      <alignment horizontal="center"/>
    </xf>
    <xf numFmtId="0" fontId="31" fillId="24" borderId="73" xfId="2" applyFont="1" applyFill="1" applyBorder="1" applyAlignment="1">
      <alignment horizontal="center" vertical="center"/>
    </xf>
    <xf numFmtId="0" fontId="33" fillId="24" borderId="73" xfId="2" applyFont="1" applyFill="1" applyBorder="1" applyAlignment="1">
      <alignment horizontal="center"/>
    </xf>
    <xf numFmtId="0" fontId="33" fillId="24" borderId="73" xfId="2" applyFont="1" applyFill="1" applyBorder="1"/>
    <xf numFmtId="2" fontId="33" fillId="24" borderId="71" xfId="2" applyNumberFormat="1" applyFont="1" applyFill="1" applyBorder="1"/>
    <xf numFmtId="4" fontId="33" fillId="24" borderId="71" xfId="2" applyNumberFormat="1" applyFont="1" applyFill="1" applyBorder="1" applyAlignment="1">
      <alignment horizontal="center"/>
    </xf>
    <xf numFmtId="0" fontId="31" fillId="24" borderId="71" xfId="2" applyFont="1" applyFill="1" applyBorder="1" applyAlignment="1">
      <alignment horizontal="center" vertical="center"/>
    </xf>
    <xf numFmtId="0" fontId="33" fillId="24" borderId="71" xfId="2" applyFont="1" applyFill="1" applyBorder="1" applyAlignment="1">
      <alignment horizontal="center"/>
    </xf>
    <xf numFmtId="0" fontId="33" fillId="24" borderId="71" xfId="2" applyFont="1" applyFill="1" applyBorder="1"/>
    <xf numFmtId="0" fontId="25" fillId="10" borderId="90" xfId="2" applyFont="1" applyFill="1" applyBorder="1" applyAlignment="1">
      <alignment horizontal="center" vertical="center"/>
    </xf>
    <xf numFmtId="2" fontId="33" fillId="24" borderId="91" xfId="2" applyNumberFormat="1" applyFont="1" applyFill="1" applyBorder="1"/>
    <xf numFmtId="4" fontId="33" fillId="24" borderId="92" xfId="2" applyNumberFormat="1" applyFont="1" applyFill="1" applyBorder="1" applyAlignment="1">
      <alignment horizontal="center"/>
    </xf>
    <xf numFmtId="0" fontId="31" fillId="24" borderId="92" xfId="2" applyFont="1" applyFill="1" applyBorder="1" applyAlignment="1">
      <alignment horizontal="center" vertical="center"/>
    </xf>
    <xf numFmtId="0" fontId="33" fillId="24" borderId="92" xfId="2" applyFont="1" applyFill="1" applyBorder="1" applyAlignment="1">
      <alignment horizontal="center"/>
    </xf>
    <xf numFmtId="0" fontId="33" fillId="24" borderId="92" xfId="2" applyFont="1" applyFill="1" applyBorder="1"/>
    <xf numFmtId="0" fontId="33" fillId="24" borderId="93" xfId="2" applyFont="1" applyFill="1" applyBorder="1"/>
    <xf numFmtId="2" fontId="33" fillId="25" borderId="0" xfId="2" applyNumberFormat="1" applyFont="1" applyFill="1" applyBorder="1"/>
    <xf numFmtId="1" fontId="48" fillId="26" borderId="0" xfId="2" applyNumberFormat="1" applyFont="1" applyFill="1" applyBorder="1" applyAlignment="1" applyProtection="1">
      <alignment horizontal="center" vertical="center"/>
      <protection locked="0"/>
    </xf>
    <xf numFmtId="4" fontId="33" fillId="25" borderId="0" xfId="2" applyNumberFormat="1" applyFont="1" applyFill="1" applyBorder="1"/>
    <xf numFmtId="0" fontId="31" fillId="25" borderId="0" xfId="2" applyFont="1" applyFill="1" applyBorder="1" applyAlignment="1">
      <alignment horizontal="center" vertical="center"/>
    </xf>
    <xf numFmtId="0" fontId="33" fillId="25" borderId="0" xfId="2" applyFont="1" applyFill="1" applyBorder="1" applyAlignment="1">
      <alignment horizontal="center"/>
    </xf>
    <xf numFmtId="0" fontId="33" fillId="25" borderId="0" xfId="2" applyFont="1" applyFill="1" applyBorder="1"/>
    <xf numFmtId="2" fontId="31" fillId="27" borderId="78" xfId="2" applyNumberFormat="1" applyFont="1" applyFill="1" applyBorder="1"/>
    <xf numFmtId="1" fontId="52" fillId="19" borderId="73" xfId="2" applyNumberFormat="1" applyFont="1" applyFill="1" applyBorder="1" applyAlignment="1" applyProtection="1">
      <alignment horizontal="center" vertical="center"/>
      <protection locked="0"/>
    </xf>
    <xf numFmtId="4" fontId="31" fillId="27" borderId="73" xfId="2" applyNumberFormat="1" applyFont="1" applyFill="1" applyBorder="1" applyAlignment="1">
      <alignment horizontal="center"/>
    </xf>
    <xf numFmtId="0" fontId="31" fillId="27" borderId="73" xfId="2" applyFont="1" applyFill="1" applyBorder="1" applyAlignment="1">
      <alignment horizontal="center"/>
    </xf>
    <xf numFmtId="0" fontId="31" fillId="27" borderId="73" xfId="2" applyFont="1" applyFill="1" applyBorder="1"/>
    <xf numFmtId="2" fontId="33" fillId="27" borderId="78" xfId="2" applyNumberFormat="1" applyFont="1" applyFill="1" applyBorder="1"/>
    <xf numFmtId="1" fontId="25" fillId="19" borderId="73" xfId="2" applyNumberFormat="1" applyFont="1" applyFill="1" applyBorder="1" applyAlignment="1" applyProtection="1">
      <alignment horizontal="center" vertical="center"/>
      <protection locked="0"/>
    </xf>
    <xf numFmtId="4" fontId="33" fillId="27" borderId="73" xfId="2" applyNumberFormat="1" applyFont="1" applyFill="1" applyBorder="1" applyAlignment="1">
      <alignment horizontal="center"/>
    </xf>
    <xf numFmtId="0" fontId="31" fillId="27" borderId="73" xfId="2" applyFont="1" applyFill="1" applyBorder="1" applyAlignment="1">
      <alignment horizontal="center" vertical="center"/>
    </xf>
    <xf numFmtId="0" fontId="33" fillId="27" borderId="73" xfId="2" applyFont="1" applyFill="1" applyBorder="1" applyAlignment="1">
      <alignment horizontal="center"/>
    </xf>
    <xf numFmtId="0" fontId="33" fillId="27" borderId="73" xfId="2" applyFont="1" applyFill="1" applyBorder="1"/>
    <xf numFmtId="0" fontId="25" fillId="10" borderId="95" xfId="2" applyFont="1" applyFill="1" applyBorder="1" applyAlignment="1">
      <alignment horizontal="center" vertical="center"/>
    </xf>
    <xf numFmtId="2" fontId="33" fillId="27" borderId="86" xfId="2" applyNumberFormat="1" applyFont="1" applyFill="1" applyBorder="1"/>
    <xf numFmtId="4" fontId="33" fillId="27" borderId="86" xfId="2" applyNumberFormat="1" applyFont="1" applyFill="1" applyBorder="1" applyAlignment="1">
      <alignment horizontal="center"/>
    </xf>
    <xf numFmtId="0" fontId="31" fillId="27" borderId="86" xfId="2" applyFont="1" applyFill="1" applyBorder="1" applyAlignment="1">
      <alignment horizontal="center" vertical="center"/>
    </xf>
    <xf numFmtId="0" fontId="33" fillId="27" borderId="86" xfId="2" applyFont="1" applyFill="1" applyBorder="1" applyAlignment="1">
      <alignment horizontal="center"/>
    </xf>
    <xf numFmtId="0" fontId="33" fillId="27" borderId="86" xfId="2" applyFont="1" applyFill="1" applyBorder="1"/>
    <xf numFmtId="2" fontId="33" fillId="27" borderId="73" xfId="2" applyNumberFormat="1" applyFont="1" applyFill="1" applyBorder="1"/>
    <xf numFmtId="2" fontId="33" fillId="28" borderId="73" xfId="2" applyNumberFormat="1" applyFont="1" applyFill="1" applyBorder="1"/>
    <xf numFmtId="4" fontId="33" fillId="28" borderId="73" xfId="2" applyNumberFormat="1" applyFont="1" applyFill="1" applyBorder="1" applyAlignment="1">
      <alignment horizontal="center"/>
    </xf>
    <xf numFmtId="0" fontId="31" fillId="28" borderId="73" xfId="2" applyFont="1" applyFill="1" applyBorder="1" applyAlignment="1">
      <alignment horizontal="center" vertical="center"/>
    </xf>
    <xf numFmtId="0" fontId="33" fillId="28" borderId="73" xfId="2" applyFont="1" applyFill="1" applyBorder="1" applyAlignment="1">
      <alignment horizontal="center"/>
    </xf>
    <xf numFmtId="0" fontId="33" fillId="28" borderId="73" xfId="2" applyFont="1" applyFill="1" applyBorder="1"/>
    <xf numFmtId="2" fontId="33" fillId="28" borderId="96" xfId="2" applyNumberFormat="1" applyFont="1" applyFill="1" applyBorder="1"/>
    <xf numFmtId="4" fontId="33" fillId="28" borderId="97" xfId="2" applyNumberFormat="1" applyFont="1" applyFill="1" applyBorder="1" applyAlignment="1">
      <alignment horizontal="center"/>
    </xf>
    <xf numFmtId="0" fontId="31" fillId="28" borderId="97" xfId="2" applyFont="1" applyFill="1" applyBorder="1" applyAlignment="1">
      <alignment horizontal="center" vertical="center"/>
    </xf>
    <xf numFmtId="0" fontId="33" fillId="28" borderId="97" xfId="2" applyFont="1" applyFill="1" applyBorder="1" applyAlignment="1">
      <alignment horizontal="center"/>
    </xf>
    <xf numFmtId="0" fontId="33" fillId="12" borderId="98" xfId="2" applyFont="1" applyFill="1" applyBorder="1" applyAlignment="1">
      <alignment horizontal="left" vertical="center"/>
    </xf>
    <xf numFmtId="0" fontId="33" fillId="29" borderId="99" xfId="2" applyFont="1" applyFill="1" applyBorder="1"/>
    <xf numFmtId="2" fontId="33" fillId="28" borderId="77" xfId="2" applyNumberFormat="1" applyFont="1" applyFill="1" applyBorder="1"/>
    <xf numFmtId="4" fontId="33" fillId="28" borderId="71" xfId="2" applyNumberFormat="1" applyFont="1" applyFill="1" applyBorder="1" applyAlignment="1">
      <alignment horizontal="center"/>
    </xf>
    <xf numFmtId="0" fontId="33" fillId="12" borderId="71" xfId="2" applyFont="1" applyFill="1" applyBorder="1" applyAlignment="1">
      <alignment horizontal="left" vertical="center"/>
    </xf>
    <xf numFmtId="0" fontId="33" fillId="29" borderId="100" xfId="2" applyFont="1" applyFill="1" applyBorder="1"/>
    <xf numFmtId="2" fontId="33" fillId="28" borderId="78" xfId="2" applyNumberFormat="1" applyFont="1" applyFill="1" applyBorder="1"/>
    <xf numFmtId="0" fontId="33" fillId="29" borderId="101" xfId="2" applyFont="1" applyFill="1" applyBorder="1"/>
    <xf numFmtId="1" fontId="48" fillId="19" borderId="71" xfId="2" applyNumberFormat="1" applyFont="1" applyFill="1" applyBorder="1" applyAlignment="1" applyProtection="1">
      <alignment horizontal="center" vertical="center"/>
      <protection locked="0"/>
    </xf>
    <xf numFmtId="0" fontId="31" fillId="28" borderId="71" xfId="2" applyFont="1" applyFill="1" applyBorder="1" applyAlignment="1">
      <alignment horizontal="center" vertical="center"/>
    </xf>
    <xf numFmtId="0" fontId="33" fillId="28" borderId="71" xfId="2" applyFont="1" applyFill="1" applyBorder="1" applyAlignment="1">
      <alignment horizontal="center"/>
    </xf>
    <xf numFmtId="0" fontId="33" fillId="12" borderId="101" xfId="2" applyFont="1" applyFill="1" applyBorder="1" applyAlignment="1">
      <alignment horizontal="left" vertical="center"/>
    </xf>
    <xf numFmtId="2" fontId="33" fillId="12" borderId="86" xfId="2" applyNumberFormat="1" applyFont="1" applyFill="1" applyBorder="1"/>
    <xf numFmtId="4" fontId="33" fillId="12" borderId="86" xfId="2" applyNumberFormat="1" applyFont="1" applyFill="1" applyBorder="1" applyAlignment="1">
      <alignment horizontal="center"/>
    </xf>
    <xf numFmtId="0" fontId="31" fillId="12" borderId="86" xfId="2" applyFont="1" applyFill="1" applyBorder="1" applyAlignment="1">
      <alignment horizontal="center" vertical="center"/>
    </xf>
    <xf numFmtId="0" fontId="33" fillId="12" borderId="86" xfId="2" applyFont="1" applyFill="1" applyBorder="1" applyAlignment="1">
      <alignment horizontal="center"/>
    </xf>
    <xf numFmtId="0" fontId="33" fillId="12" borderId="86" xfId="2" applyFont="1" applyFill="1" applyBorder="1"/>
    <xf numFmtId="2" fontId="33" fillId="29" borderId="73" xfId="2" applyNumberFormat="1" applyFont="1" applyFill="1" applyBorder="1"/>
    <xf numFmtId="4" fontId="33" fillId="29" borderId="73" xfId="2" applyNumberFormat="1" applyFont="1" applyFill="1" applyBorder="1" applyAlignment="1">
      <alignment horizontal="center"/>
    </xf>
    <xf numFmtId="0" fontId="31" fillId="29" borderId="73" xfId="2" applyFont="1" applyFill="1" applyBorder="1" applyAlignment="1">
      <alignment horizontal="center" vertical="center"/>
    </xf>
    <xf numFmtId="0" fontId="33" fillId="29" borderId="73" xfId="2" applyFont="1" applyFill="1" applyBorder="1" applyAlignment="1">
      <alignment horizontal="center"/>
    </xf>
    <xf numFmtId="0" fontId="33" fillId="29" borderId="73" xfId="2" applyFont="1" applyFill="1" applyBorder="1"/>
    <xf numFmtId="2" fontId="33" fillId="29" borderId="71" xfId="2" applyNumberFormat="1" applyFont="1" applyFill="1" applyBorder="1"/>
    <xf numFmtId="4" fontId="33" fillId="29" borderId="71" xfId="2" applyNumberFormat="1" applyFont="1" applyFill="1" applyBorder="1" applyAlignment="1">
      <alignment horizontal="center"/>
    </xf>
    <xf numFmtId="0" fontId="31" fillId="29" borderId="71" xfId="2" applyFont="1" applyFill="1" applyBorder="1" applyAlignment="1">
      <alignment horizontal="center" vertical="center"/>
    </xf>
    <xf numFmtId="0" fontId="33" fillId="29" borderId="71" xfId="2" applyFont="1" applyFill="1" applyBorder="1" applyAlignment="1">
      <alignment horizontal="center"/>
    </xf>
    <xf numFmtId="0" fontId="33" fillId="29" borderId="71" xfId="2" applyFont="1" applyFill="1" applyBorder="1"/>
    <xf numFmtId="0" fontId="25" fillId="10" borderId="105" xfId="2" applyFont="1" applyFill="1" applyBorder="1" applyAlignment="1">
      <alignment horizontal="center" vertical="center"/>
    </xf>
    <xf numFmtId="2" fontId="33" fillId="12" borderId="71" xfId="2" applyNumberFormat="1" applyFont="1" applyFill="1" applyBorder="1" applyAlignment="1">
      <alignment horizontal="right" vertical="center"/>
    </xf>
    <xf numFmtId="4" fontId="33" fillId="12" borderId="71" xfId="2" applyNumberFormat="1" applyFont="1" applyFill="1" applyBorder="1" applyAlignment="1">
      <alignment horizontal="center" vertical="center"/>
    </xf>
    <xf numFmtId="0" fontId="33" fillId="12" borderId="73" xfId="2" applyFont="1" applyFill="1" applyBorder="1" applyAlignment="1">
      <alignment horizontal="left" vertical="center"/>
    </xf>
    <xf numFmtId="0" fontId="3" fillId="0" borderId="74" xfId="2" applyBorder="1"/>
    <xf numFmtId="2" fontId="31" fillId="12" borderId="71" xfId="2" applyNumberFormat="1" applyFont="1" applyFill="1" applyBorder="1" applyAlignment="1">
      <alignment vertical="center"/>
    </xf>
    <xf numFmtId="4" fontId="31" fillId="12" borderId="71" xfId="2" applyNumberFormat="1" applyFont="1" applyFill="1" applyBorder="1" applyAlignment="1">
      <alignment horizontal="center" vertical="center"/>
    </xf>
    <xf numFmtId="0" fontId="31" fillId="12" borderId="71" xfId="2" applyFont="1" applyFill="1" applyBorder="1" applyAlignment="1">
      <alignment vertical="center"/>
    </xf>
    <xf numFmtId="0" fontId="31" fillId="12" borderId="77" xfId="2" applyFont="1" applyFill="1" applyBorder="1" applyAlignment="1">
      <alignment vertical="center"/>
    </xf>
    <xf numFmtId="2" fontId="31" fillId="12" borderId="73" xfId="2" applyNumberFormat="1" applyFont="1" applyFill="1" applyBorder="1" applyAlignment="1">
      <alignment vertical="center"/>
    </xf>
    <xf numFmtId="4" fontId="31" fillId="12" borderId="73" xfId="2" applyNumberFormat="1" applyFont="1" applyFill="1" applyBorder="1" applyAlignment="1">
      <alignment horizontal="center" vertical="center"/>
    </xf>
    <xf numFmtId="0" fontId="31" fillId="12" borderId="73" xfId="2" applyFont="1" applyFill="1" applyBorder="1" applyAlignment="1">
      <alignment vertical="center"/>
    </xf>
    <xf numFmtId="0" fontId="31" fillId="12" borderId="78" xfId="2" applyFont="1" applyFill="1" applyBorder="1" applyAlignment="1">
      <alignment vertical="center"/>
    </xf>
    <xf numFmtId="0" fontId="31" fillId="12" borderId="71" xfId="2" applyFont="1" applyFill="1" applyBorder="1" applyAlignment="1">
      <alignment horizontal="center"/>
    </xf>
    <xf numFmtId="0" fontId="25" fillId="10" borderId="106" xfId="2" applyFont="1" applyFill="1" applyBorder="1" applyAlignment="1">
      <alignment horizontal="center" vertical="center"/>
    </xf>
    <xf numFmtId="2" fontId="31" fillId="12" borderId="107" xfId="2" applyNumberFormat="1" applyFont="1" applyFill="1" applyBorder="1" applyAlignment="1">
      <alignment vertical="center"/>
    </xf>
    <xf numFmtId="1" fontId="25" fillId="12" borderId="86" xfId="2" applyNumberFormat="1" applyFont="1" applyFill="1" applyBorder="1" applyAlignment="1" applyProtection="1">
      <alignment horizontal="center" vertical="center"/>
      <protection locked="0"/>
    </xf>
    <xf numFmtId="4" fontId="31" fillId="12" borderId="108" xfId="2" applyNumberFormat="1" applyFont="1" applyFill="1" applyBorder="1" applyAlignment="1">
      <alignment horizontal="center" vertical="center"/>
    </xf>
    <xf numFmtId="0" fontId="31" fillId="12" borderId="86" xfId="2" applyFont="1" applyFill="1" applyBorder="1" applyAlignment="1">
      <alignment horizontal="center" vertical="center" wrapText="1"/>
    </xf>
    <xf numFmtId="0" fontId="31" fillId="12" borderId="86" xfId="2" applyFont="1" applyFill="1" applyBorder="1" applyAlignment="1">
      <alignment horizontal="left" vertical="center"/>
    </xf>
    <xf numFmtId="0" fontId="31" fillId="12" borderId="86" xfId="2" applyFont="1" applyFill="1" applyBorder="1" applyAlignment="1">
      <alignment horizontal="left" vertical="center" wrapText="1"/>
    </xf>
    <xf numFmtId="2" fontId="31" fillId="12" borderId="109" xfId="2" applyNumberFormat="1" applyFont="1" applyFill="1" applyBorder="1" applyAlignment="1">
      <alignment vertical="center"/>
    </xf>
    <xf numFmtId="1" fontId="25" fillId="12" borderId="110" xfId="2" applyNumberFormat="1" applyFont="1" applyFill="1" applyBorder="1" applyAlignment="1" applyProtection="1">
      <alignment horizontal="center" vertical="center"/>
      <protection locked="0"/>
    </xf>
    <xf numFmtId="4" fontId="31" fillId="12" borderId="0" xfId="2" applyNumberFormat="1" applyFont="1" applyFill="1" applyBorder="1" applyAlignment="1">
      <alignment horizontal="center" vertical="center"/>
    </xf>
    <xf numFmtId="0" fontId="31" fillId="12" borderId="110" xfId="2" applyFont="1" applyFill="1" applyBorder="1" applyAlignment="1">
      <alignment horizontal="center" vertical="center" wrapText="1"/>
    </xf>
    <xf numFmtId="0" fontId="31" fillId="12" borderId="110" xfId="2" applyFont="1" applyFill="1" applyBorder="1" applyAlignment="1">
      <alignment horizontal="left" vertical="center"/>
    </xf>
    <xf numFmtId="0" fontId="31" fillId="12" borderId="110" xfId="2" applyFont="1" applyFill="1" applyBorder="1" applyAlignment="1">
      <alignment horizontal="left" vertical="center" wrapText="1"/>
    </xf>
    <xf numFmtId="2" fontId="31" fillId="12" borderId="111" xfId="2" applyNumberFormat="1" applyFont="1" applyFill="1" applyBorder="1" applyAlignment="1">
      <alignment vertical="center"/>
    </xf>
    <xf numFmtId="4" fontId="31" fillId="12" borderId="74" xfId="2" applyNumberFormat="1" applyFont="1" applyFill="1" applyBorder="1" applyAlignment="1">
      <alignment horizontal="center" vertical="center"/>
    </xf>
    <xf numFmtId="0" fontId="31" fillId="12" borderId="73" xfId="2" applyFont="1" applyFill="1" applyBorder="1" applyAlignment="1">
      <alignment horizontal="left" vertical="center"/>
    </xf>
    <xf numFmtId="0" fontId="31" fillId="12" borderId="73" xfId="2" applyFont="1" applyFill="1" applyBorder="1" applyAlignment="1">
      <alignment horizontal="left" vertical="center" wrapText="1"/>
    </xf>
    <xf numFmtId="2" fontId="31" fillId="12" borderId="112" xfId="2" applyNumberFormat="1" applyFont="1" applyFill="1" applyBorder="1" applyAlignment="1">
      <alignment vertical="center"/>
    </xf>
    <xf numFmtId="2" fontId="31" fillId="12" borderId="113" xfId="2" applyNumberFormat="1" applyFont="1" applyFill="1" applyBorder="1" applyAlignment="1">
      <alignment vertical="center"/>
    </xf>
    <xf numFmtId="4" fontId="31" fillId="12" borderId="72" xfId="2" applyNumberFormat="1" applyFont="1" applyFill="1" applyBorder="1" applyAlignment="1">
      <alignment horizontal="center" vertical="center"/>
    </xf>
    <xf numFmtId="0" fontId="31" fillId="12" borderId="72" xfId="2" applyFont="1" applyFill="1" applyBorder="1" applyAlignment="1">
      <alignment horizontal="center" vertical="center"/>
    </xf>
    <xf numFmtId="0" fontId="31" fillId="12" borderId="74" xfId="2" applyFont="1" applyFill="1" applyBorder="1" applyAlignment="1">
      <alignment horizontal="center" vertical="center"/>
    </xf>
    <xf numFmtId="0" fontId="31" fillId="12" borderId="108" xfId="2" applyFont="1" applyFill="1" applyBorder="1" applyAlignment="1">
      <alignment horizontal="center" vertical="center"/>
    </xf>
    <xf numFmtId="0" fontId="31" fillId="12" borderId="86" xfId="2" applyFont="1" applyFill="1" applyBorder="1" applyAlignment="1">
      <alignment vertical="center"/>
    </xf>
    <xf numFmtId="2" fontId="33" fillId="18" borderId="71" xfId="2" applyNumberFormat="1" applyFont="1" applyFill="1" applyBorder="1"/>
    <xf numFmtId="0" fontId="31" fillId="18" borderId="71" xfId="2" applyFont="1" applyFill="1" applyBorder="1" applyAlignment="1">
      <alignment horizontal="center" vertical="center"/>
    </xf>
    <xf numFmtId="0" fontId="25" fillId="11" borderId="54" xfId="2" applyFont="1" applyFill="1" applyBorder="1" applyAlignment="1">
      <alignment horizontal="center" vertical="center"/>
    </xf>
    <xf numFmtId="2" fontId="31" fillId="11" borderId="54" xfId="2" applyNumberFormat="1" applyFont="1" applyFill="1" applyBorder="1" applyAlignment="1">
      <alignment vertical="center"/>
    </xf>
    <xf numFmtId="1" fontId="25" fillId="11" borderId="54" xfId="2" applyNumberFormat="1" applyFont="1" applyFill="1" applyBorder="1" applyAlignment="1" applyProtection="1">
      <alignment horizontal="center" vertical="center"/>
      <protection locked="0"/>
    </xf>
    <xf numFmtId="4" fontId="31" fillId="11" borderId="54" xfId="2" applyNumberFormat="1" applyFont="1" applyFill="1" applyBorder="1" applyAlignment="1">
      <alignment vertical="center"/>
    </xf>
    <xf numFmtId="0" fontId="31" fillId="11" borderId="54" xfId="2" applyFont="1" applyFill="1" applyBorder="1" applyAlignment="1">
      <alignment horizontal="center" vertical="center"/>
    </xf>
    <xf numFmtId="0" fontId="31" fillId="11" borderId="54" xfId="2" applyFont="1" applyFill="1" applyBorder="1" applyAlignment="1">
      <alignment vertical="center"/>
    </xf>
    <xf numFmtId="0" fontId="25" fillId="10" borderId="114" xfId="2" applyFont="1" applyFill="1" applyBorder="1" applyAlignment="1">
      <alignment horizontal="center" vertical="center"/>
    </xf>
    <xf numFmtId="2" fontId="31" fillId="12" borderId="98" xfId="2" applyNumberFormat="1" applyFont="1" applyFill="1" applyBorder="1" applyAlignment="1">
      <alignment vertical="center"/>
    </xf>
    <xf numFmtId="1" fontId="25" fillId="12" borderId="98" xfId="2" applyNumberFormat="1" applyFont="1" applyFill="1" applyBorder="1" applyAlignment="1" applyProtection="1">
      <alignment horizontal="center" vertical="center"/>
      <protection locked="0"/>
    </xf>
    <xf numFmtId="4" fontId="31" fillId="12" borderId="98" xfId="2" applyNumberFormat="1" applyFont="1" applyFill="1" applyBorder="1" applyAlignment="1">
      <alignment horizontal="center" vertical="center"/>
    </xf>
    <xf numFmtId="0" fontId="31" fillId="12" borderId="98" xfId="2" applyFont="1" applyFill="1" applyBorder="1" applyAlignment="1">
      <alignment horizontal="center" vertical="center"/>
    </xf>
    <xf numFmtId="0" fontId="31" fillId="12" borderId="98" xfId="2" applyFont="1" applyFill="1" applyBorder="1" applyAlignment="1">
      <alignment vertical="center"/>
    </xf>
    <xf numFmtId="0" fontId="25" fillId="11" borderId="46" xfId="2" applyFont="1" applyFill="1" applyBorder="1" applyAlignment="1">
      <alignment horizontal="center" vertical="center"/>
    </xf>
    <xf numFmtId="2" fontId="33" fillId="30" borderId="46" xfId="2" applyNumberFormat="1" applyFont="1" applyFill="1" applyBorder="1"/>
    <xf numFmtId="1" fontId="48" fillId="26" borderId="46" xfId="2" applyNumberFormat="1" applyFont="1" applyFill="1" applyBorder="1" applyAlignment="1" applyProtection="1">
      <alignment horizontal="center" vertical="center"/>
      <protection locked="0"/>
    </xf>
    <xf numFmtId="4" fontId="33" fillId="30" borderId="46" xfId="2" applyNumberFormat="1" applyFont="1" applyFill="1" applyBorder="1"/>
    <xf numFmtId="0" fontId="31" fillId="30" borderId="46" xfId="2" applyFont="1" applyFill="1" applyBorder="1" applyAlignment="1">
      <alignment horizontal="center" vertical="center"/>
    </xf>
    <xf numFmtId="0" fontId="33" fillId="30" borderId="46" xfId="2" applyFont="1" applyFill="1" applyBorder="1" applyAlignment="1">
      <alignment horizontal="center"/>
    </xf>
    <xf numFmtId="0" fontId="33" fillId="30" borderId="46" xfId="2" applyFont="1" applyFill="1" applyBorder="1"/>
    <xf numFmtId="2" fontId="33" fillId="18" borderId="97" xfId="2" applyNumberFormat="1" applyFont="1" applyFill="1" applyBorder="1"/>
    <xf numFmtId="4" fontId="33" fillId="18" borderId="97" xfId="2" applyNumberFormat="1" applyFont="1" applyFill="1" applyBorder="1" applyAlignment="1">
      <alignment horizontal="center"/>
    </xf>
    <xf numFmtId="0" fontId="31" fillId="18" borderId="97" xfId="2" applyFont="1" applyFill="1" applyBorder="1" applyAlignment="1">
      <alignment horizontal="center" vertical="center"/>
    </xf>
    <xf numFmtId="0" fontId="33" fillId="18" borderId="97" xfId="2" applyFont="1" applyFill="1" applyBorder="1" applyAlignment="1">
      <alignment horizontal="center"/>
    </xf>
    <xf numFmtId="0" fontId="33" fillId="18" borderId="97" xfId="2" applyFont="1" applyFill="1" applyBorder="1"/>
    <xf numFmtId="1" fontId="25" fillId="12" borderId="115" xfId="2" applyNumberFormat="1" applyFont="1" applyFill="1" applyBorder="1" applyAlignment="1" applyProtection="1">
      <alignment horizontal="center" vertical="center"/>
      <protection locked="0"/>
    </xf>
    <xf numFmtId="4" fontId="31" fillId="12" borderId="116" xfId="2" applyNumberFormat="1" applyFont="1" applyFill="1" applyBorder="1" applyAlignment="1">
      <alignment horizontal="center" vertical="center"/>
    </xf>
    <xf numFmtId="0" fontId="31" fillId="12" borderId="113" xfId="2" applyFont="1" applyFill="1" applyBorder="1" applyAlignment="1">
      <alignment horizontal="center" vertical="center" wrapText="1"/>
    </xf>
    <xf numFmtId="0" fontId="31" fillId="12" borderId="71" xfId="2" applyFont="1" applyFill="1" applyBorder="1" applyAlignment="1">
      <alignment horizontal="left" vertical="center"/>
    </xf>
    <xf numFmtId="4" fontId="31" fillId="12" borderId="117" xfId="2" applyNumberFormat="1" applyFont="1" applyFill="1" applyBorder="1" applyAlignment="1">
      <alignment horizontal="center" vertical="center"/>
    </xf>
    <xf numFmtId="0" fontId="31" fillId="12" borderId="111" xfId="2" applyFont="1" applyFill="1" applyBorder="1" applyAlignment="1">
      <alignment horizontal="center" vertical="center" wrapText="1"/>
    </xf>
    <xf numFmtId="2" fontId="31" fillId="12" borderId="118" xfId="2" applyNumberFormat="1" applyFont="1" applyFill="1" applyBorder="1" applyAlignment="1">
      <alignment vertical="center"/>
    </xf>
    <xf numFmtId="4" fontId="31" fillId="12" borderId="119" xfId="2" applyNumberFormat="1" applyFont="1" applyFill="1" applyBorder="1" applyAlignment="1">
      <alignment horizontal="center" vertical="center"/>
    </xf>
    <xf numFmtId="0" fontId="31" fillId="12" borderId="118" xfId="2" applyFont="1" applyFill="1" applyBorder="1" applyAlignment="1">
      <alignment horizontal="center" vertical="center" wrapText="1"/>
    </xf>
    <xf numFmtId="0" fontId="31" fillId="12" borderId="107" xfId="2" applyFont="1" applyFill="1" applyBorder="1" applyAlignment="1">
      <alignment horizontal="center" vertical="center" wrapText="1"/>
    </xf>
    <xf numFmtId="0" fontId="25" fillId="10" borderId="120" xfId="2" applyFont="1" applyFill="1" applyBorder="1" applyAlignment="1">
      <alignment horizontal="center" vertical="center"/>
    </xf>
    <xf numFmtId="2" fontId="31" fillId="12" borderId="0" xfId="2" applyNumberFormat="1" applyFont="1" applyFill="1" applyBorder="1" applyAlignment="1">
      <alignment vertical="center"/>
    </xf>
    <xf numFmtId="0" fontId="31" fillId="12" borderId="71" xfId="2" applyFont="1" applyFill="1" applyBorder="1" applyAlignment="1">
      <alignment horizontal="left" vertical="center" wrapText="1"/>
    </xf>
    <xf numFmtId="0" fontId="49" fillId="0" borderId="0" xfId="2" applyFont="1" applyFill="1"/>
    <xf numFmtId="0" fontId="23" fillId="0" borderId="125" xfId="2" applyFont="1" applyFill="1" applyBorder="1"/>
    <xf numFmtId="0" fontId="56" fillId="12" borderId="126" xfId="2" applyFont="1" applyFill="1" applyBorder="1" applyAlignment="1">
      <alignment horizontal="center" vertical="center" wrapText="1"/>
    </xf>
    <xf numFmtId="2" fontId="57" fillId="0" borderId="127" xfId="2" applyNumberFormat="1" applyFont="1" applyFill="1" applyBorder="1" applyAlignment="1">
      <alignment horizontal="center" vertical="center"/>
    </xf>
    <xf numFmtId="1" fontId="57" fillId="0" borderId="128" xfId="2" applyNumberFormat="1" applyFont="1" applyFill="1" applyBorder="1" applyAlignment="1">
      <alignment horizontal="center" vertical="center" wrapText="1"/>
    </xf>
    <xf numFmtId="4" fontId="57" fillId="0" borderId="129" xfId="2" applyNumberFormat="1" applyFont="1" applyFill="1" applyBorder="1" applyAlignment="1">
      <alignment horizontal="center" vertical="center"/>
    </xf>
    <xf numFmtId="0" fontId="57" fillId="0" borderId="129" xfId="2" applyFont="1" applyFill="1" applyBorder="1" applyAlignment="1">
      <alignment horizontal="center" vertical="center"/>
    </xf>
    <xf numFmtId="0" fontId="58" fillId="0" borderId="129" xfId="2" applyFont="1" applyFill="1" applyBorder="1" applyAlignment="1">
      <alignment horizontal="center" vertical="center"/>
    </xf>
    <xf numFmtId="0" fontId="33" fillId="0" borderId="130" xfId="2" applyFont="1" applyFill="1" applyBorder="1" applyAlignment="1">
      <alignment horizontal="center" vertical="center"/>
    </xf>
    <xf numFmtId="2" fontId="59" fillId="2" borderId="131" xfId="2" applyNumberFormat="1" applyFont="1" applyFill="1" applyBorder="1" applyAlignment="1">
      <alignment horizontal="center" vertical="center"/>
    </xf>
    <xf numFmtId="1" fontId="59" fillId="3" borderId="131" xfId="2" applyNumberFormat="1" applyFont="1" applyFill="1" applyBorder="1" applyAlignment="1">
      <alignment horizontal="center" vertical="center"/>
    </xf>
    <xf numFmtId="0" fontId="60" fillId="0" borderId="132" xfId="2" applyFont="1" applyFill="1" applyBorder="1" applyAlignment="1">
      <alignment horizontal="center" vertical="center" wrapText="1"/>
    </xf>
    <xf numFmtId="0" fontId="60" fillId="0" borderId="133" xfId="2" applyFont="1" applyFill="1" applyBorder="1" applyAlignment="1">
      <alignment horizontal="center" vertical="center" wrapText="1"/>
    </xf>
    <xf numFmtId="0" fontId="61" fillId="0" borderId="0" xfId="2" applyFont="1" applyFill="1" applyAlignment="1">
      <alignment horizontal="center" vertical="center"/>
    </xf>
    <xf numFmtId="0" fontId="33" fillId="12" borderId="134" xfId="2" applyFont="1" applyFill="1" applyBorder="1" applyAlignment="1">
      <alignment horizontal="center" vertical="center"/>
    </xf>
    <xf numFmtId="2" fontId="62" fillId="12" borderId="135" xfId="2" applyNumberFormat="1" applyFont="1" applyFill="1" applyBorder="1" applyAlignment="1">
      <alignment horizontal="center" vertical="center"/>
    </xf>
    <xf numFmtId="1" fontId="48" fillId="3" borderId="136" xfId="2" applyNumberFormat="1" applyFont="1" applyFill="1" applyBorder="1" applyAlignment="1">
      <alignment horizontal="center" vertical="center"/>
    </xf>
    <xf numFmtId="0" fontId="60" fillId="0" borderId="113" xfId="2" applyFont="1" applyBorder="1" applyAlignment="1">
      <alignment vertical="center" wrapText="1"/>
    </xf>
    <xf numFmtId="0" fontId="60" fillId="0" borderId="72" xfId="2" applyFont="1" applyBorder="1" applyAlignment="1">
      <alignment vertical="center" wrapText="1"/>
    </xf>
    <xf numFmtId="0" fontId="63" fillId="0" borderId="0" xfId="2" applyFont="1" applyFill="1" applyBorder="1" applyAlignment="1">
      <alignment vertical="center"/>
    </xf>
    <xf numFmtId="0" fontId="63" fillId="0" borderId="137" xfId="2" applyFont="1" applyFill="1" applyBorder="1" applyAlignment="1">
      <alignment vertical="center"/>
    </xf>
    <xf numFmtId="0" fontId="64" fillId="0" borderId="91" xfId="2" applyFont="1" applyFill="1" applyBorder="1" applyAlignment="1">
      <alignment horizontal="center" vertical="center"/>
    </xf>
    <xf numFmtId="4" fontId="64" fillId="0" borderId="93" xfId="2" applyNumberFormat="1" applyFont="1" applyFill="1" applyBorder="1" applyAlignment="1">
      <alignment horizontal="center" vertical="center"/>
    </xf>
    <xf numFmtId="0" fontId="63" fillId="32" borderId="0" xfId="2" applyFont="1" applyFill="1" applyBorder="1" applyAlignment="1">
      <alignment vertical="center"/>
    </xf>
    <xf numFmtId="0" fontId="63" fillId="32" borderId="137" xfId="2" applyFont="1" applyFill="1" applyBorder="1" applyAlignment="1">
      <alignment vertical="center"/>
    </xf>
    <xf numFmtId="0" fontId="65" fillId="0" borderId="146" xfId="2" applyFont="1" applyFill="1" applyBorder="1" applyAlignment="1">
      <alignment horizontal="center" vertical="center"/>
    </xf>
    <xf numFmtId="0" fontId="3" fillId="33" borderId="147" xfId="2" applyFill="1" applyBorder="1" applyAlignment="1">
      <alignment horizontal="center" vertical="center"/>
    </xf>
    <xf numFmtId="0" fontId="3" fillId="0" borderId="146" xfId="2" applyFill="1" applyBorder="1" applyAlignment="1">
      <alignment horizontal="center" vertical="center"/>
    </xf>
    <xf numFmtId="0" fontId="3" fillId="34" borderId="0" xfId="2" applyFill="1" applyAlignment="1">
      <alignment vertical="center" wrapText="1"/>
    </xf>
    <xf numFmtId="0" fontId="66" fillId="0" borderId="148" xfId="2" applyFont="1" applyBorder="1" applyAlignment="1">
      <alignment horizontal="center" vertical="center"/>
    </xf>
    <xf numFmtId="0" fontId="65" fillId="0" borderId="149" xfId="2" applyFont="1" applyBorder="1" applyAlignment="1">
      <alignment horizontal="center" vertical="center"/>
    </xf>
    <xf numFmtId="0" fontId="67" fillId="0" borderId="150" xfId="2" applyFont="1" applyBorder="1" applyAlignment="1">
      <alignment horizontal="center" vertical="center"/>
    </xf>
    <xf numFmtId="0" fontId="67" fillId="0" borderId="151" xfId="2" applyFont="1" applyBorder="1" applyAlignment="1">
      <alignment horizontal="center" vertical="center"/>
    </xf>
    <xf numFmtId="3" fontId="67" fillId="0" borderId="151" xfId="2" applyNumberFormat="1" applyFont="1" applyBorder="1" applyAlignment="1">
      <alignment horizontal="center" vertical="center"/>
    </xf>
    <xf numFmtId="0" fontId="68" fillId="0" borderId="151" xfId="2" applyFont="1" applyBorder="1" applyAlignment="1">
      <alignment horizontal="left" vertical="center" wrapText="1"/>
    </xf>
    <xf numFmtId="49" fontId="67" fillId="0" borderId="151" xfId="2" applyNumberFormat="1" applyFont="1" applyFill="1" applyBorder="1" applyAlignment="1">
      <alignment horizontal="left" vertical="center"/>
    </xf>
    <xf numFmtId="0" fontId="65" fillId="0" borderId="150" xfId="2" applyFont="1" applyBorder="1" applyAlignment="1">
      <alignment horizontal="center" vertical="center"/>
    </xf>
    <xf numFmtId="0" fontId="70" fillId="0" borderId="151" xfId="2" applyFont="1" applyBorder="1" applyAlignment="1">
      <alignment horizontal="center" vertical="center"/>
    </xf>
    <xf numFmtId="3" fontId="67" fillId="8" borderId="151" xfId="2" applyNumberFormat="1" applyFont="1" applyFill="1" applyBorder="1" applyAlignment="1">
      <alignment horizontal="center" vertical="center"/>
    </xf>
    <xf numFmtId="0" fontId="67" fillId="8" borderId="150" xfId="2" applyFont="1" applyFill="1" applyBorder="1" applyAlignment="1">
      <alignment horizontal="center" vertical="center"/>
    </xf>
    <xf numFmtId="0" fontId="67" fillId="8" borderId="151" xfId="2" applyFont="1" applyFill="1" applyBorder="1" applyAlignment="1">
      <alignment horizontal="center" vertical="center"/>
    </xf>
    <xf numFmtId="0" fontId="71" fillId="8" borderId="151" xfId="2" applyNumberFormat="1" applyFont="1" applyFill="1" applyBorder="1" applyAlignment="1">
      <alignment horizontal="left" vertical="center" wrapText="1"/>
    </xf>
    <xf numFmtId="0" fontId="69" fillId="8" borderId="151" xfId="2" applyFont="1" applyFill="1" applyBorder="1"/>
    <xf numFmtId="0" fontId="71" fillId="0" borderId="151" xfId="2" applyNumberFormat="1" applyFont="1" applyFill="1" applyBorder="1" applyAlignment="1">
      <alignment horizontal="left" vertical="center" wrapText="1"/>
    </xf>
    <xf numFmtId="0" fontId="71" fillId="35" borderId="151" xfId="2" applyNumberFormat="1" applyFont="1" applyFill="1" applyBorder="1" applyAlignment="1">
      <alignment horizontal="left" vertical="center" wrapText="1"/>
    </xf>
    <xf numFmtId="0" fontId="72" fillId="0" borderId="151" xfId="2" applyNumberFormat="1" applyFont="1" applyFill="1" applyBorder="1" applyAlignment="1">
      <alignment horizontal="left" vertical="center" wrapText="1"/>
    </xf>
    <xf numFmtId="0" fontId="70" fillId="0" borderId="151" xfId="2" applyFont="1" applyBorder="1" applyAlignment="1">
      <alignment horizontal="center" vertical="top"/>
    </xf>
    <xf numFmtId="49" fontId="67" fillId="8" borderId="151" xfId="2" applyNumberFormat="1" applyFont="1" applyFill="1" applyBorder="1" applyAlignment="1">
      <alignment horizontal="left" vertical="center"/>
    </xf>
    <xf numFmtId="0" fontId="69" fillId="8" borderId="151" xfId="2" applyFont="1" applyFill="1" applyBorder="1" applyAlignment="1">
      <alignment horizontal="center"/>
    </xf>
    <xf numFmtId="0" fontId="69" fillId="0" borderId="152" xfId="2" applyFont="1" applyBorder="1" applyAlignment="1">
      <alignment horizontal="center"/>
    </xf>
    <xf numFmtId="0" fontId="65" fillId="0" borderId="151" xfId="2" applyFont="1" applyBorder="1" applyAlignment="1">
      <alignment horizontal="center" vertical="center"/>
    </xf>
    <xf numFmtId="0" fontId="73" fillId="35" borderId="151" xfId="2" applyNumberFormat="1" applyFont="1" applyFill="1" applyBorder="1" applyAlignment="1">
      <alignment horizontal="left" vertical="center" wrapText="1"/>
    </xf>
    <xf numFmtId="49" fontId="65" fillId="0" borderId="151" xfId="2" applyNumberFormat="1" applyFont="1" applyFill="1" applyBorder="1" applyAlignment="1">
      <alignment horizontal="left" vertical="center"/>
    </xf>
    <xf numFmtId="0" fontId="75" fillId="0" borderId="151" xfId="2" applyFont="1" applyBorder="1" applyAlignment="1">
      <alignment horizontal="center" vertical="center"/>
    </xf>
    <xf numFmtId="2" fontId="27" fillId="0" borderId="151" xfId="2" applyNumberFormat="1" applyFont="1" applyFill="1" applyBorder="1" applyAlignment="1">
      <alignment horizontal="center" vertical="center"/>
    </xf>
    <xf numFmtId="3" fontId="67" fillId="0" borderId="151" xfId="2" applyNumberFormat="1" applyFont="1" applyFill="1" applyBorder="1" applyAlignment="1">
      <alignment horizontal="center" vertical="center"/>
    </xf>
    <xf numFmtId="0" fontId="27" fillId="5" borderId="155" xfId="2" applyNumberFormat="1" applyFont="1" applyFill="1" applyBorder="1" applyAlignment="1" applyProtection="1">
      <alignment horizontal="center" vertical="center" wrapText="1"/>
      <protection locked="0"/>
    </xf>
    <xf numFmtId="0" fontId="27" fillId="35" borderId="151" xfId="2" applyNumberFormat="1" applyFont="1" applyFill="1" applyBorder="1" applyAlignment="1">
      <alignment horizontal="center" vertical="center" wrapText="1"/>
    </xf>
    <xf numFmtId="3" fontId="65" fillId="0" borderId="151" xfId="2" applyNumberFormat="1" applyFont="1" applyBorder="1" applyAlignment="1">
      <alignment horizontal="center" vertical="center"/>
    </xf>
    <xf numFmtId="0" fontId="27" fillId="35" borderId="152" xfId="2" applyNumberFormat="1" applyFont="1" applyFill="1" applyBorder="1" applyAlignment="1">
      <alignment horizontal="center" vertical="center" wrapText="1"/>
    </xf>
    <xf numFmtId="3" fontId="65" fillId="0" borderId="152" xfId="2" applyNumberFormat="1" applyFont="1" applyBorder="1" applyAlignment="1">
      <alignment horizontal="center" vertical="center"/>
    </xf>
    <xf numFmtId="49" fontId="65" fillId="0" borderId="152" xfId="2" applyNumberFormat="1" applyFont="1" applyFill="1" applyBorder="1" applyAlignment="1">
      <alignment horizontal="left" vertical="center"/>
    </xf>
    <xf numFmtId="0" fontId="75" fillId="0" borderId="152" xfId="2" applyFont="1" applyBorder="1" applyAlignment="1">
      <alignment horizontal="center" vertical="center"/>
    </xf>
    <xf numFmtId="0" fontId="66" fillId="8" borderId="156" xfId="2" applyFont="1" applyFill="1" applyBorder="1" applyAlignment="1">
      <alignment horizontal="center" vertical="center" wrapText="1"/>
    </xf>
    <xf numFmtId="0" fontId="74" fillId="8" borderId="157" xfId="2" applyFont="1" applyFill="1" applyBorder="1" applyAlignment="1">
      <alignment horizontal="center" vertical="center" wrapText="1"/>
    </xf>
    <xf numFmtId="0" fontId="74" fillId="8" borderId="158" xfId="2" applyFont="1" applyFill="1" applyBorder="1" applyAlignment="1">
      <alignment horizontal="center" vertical="center" wrapText="1"/>
    </xf>
    <xf numFmtId="0" fontId="65" fillId="8" borderId="0" xfId="2" applyFont="1" applyFill="1" applyBorder="1" applyAlignment="1">
      <alignment horizontal="center" vertical="center" wrapText="1"/>
    </xf>
    <xf numFmtId="0" fontId="65" fillId="8" borderId="0" xfId="2" applyFont="1" applyFill="1" applyBorder="1" applyAlignment="1">
      <alignment horizontal="center" vertical="center"/>
    </xf>
    <xf numFmtId="0" fontId="76" fillId="8" borderId="159" xfId="2" applyFont="1" applyFill="1" applyBorder="1" applyAlignment="1">
      <alignment horizontal="center" vertical="center"/>
    </xf>
    <xf numFmtId="0" fontId="77" fillId="8" borderId="0" xfId="2" applyFont="1" applyFill="1" applyBorder="1" applyAlignment="1">
      <alignment horizontal="center" vertical="center" wrapText="1"/>
    </xf>
    <xf numFmtId="0" fontId="66" fillId="36" borderId="31" xfId="2" applyFont="1" applyFill="1" applyBorder="1" applyAlignment="1">
      <alignment horizontal="center" vertical="center" wrapText="1"/>
    </xf>
    <xf numFmtId="0" fontId="74" fillId="36" borderId="31" xfId="2" applyFont="1" applyFill="1" applyBorder="1" applyAlignment="1">
      <alignment horizontal="center" vertical="center" wrapText="1"/>
    </xf>
    <xf numFmtId="0" fontId="65" fillId="5" borderId="30" xfId="2" applyFont="1" applyFill="1" applyBorder="1" applyAlignment="1">
      <alignment horizontal="center" vertical="center" wrapText="1"/>
    </xf>
    <xf numFmtId="0" fontId="65" fillId="36" borderId="30" xfId="2" applyFont="1" applyFill="1" applyBorder="1" applyAlignment="1">
      <alignment horizontal="center" vertical="center"/>
    </xf>
    <xf numFmtId="0" fontId="65" fillId="36" borderId="30" xfId="2" applyFont="1" applyFill="1" applyBorder="1" applyAlignment="1">
      <alignment horizontal="center" vertical="center" wrapText="1"/>
    </xf>
    <xf numFmtId="0" fontId="76" fillId="36" borderId="30" xfId="2" applyFont="1" applyFill="1" applyBorder="1" applyAlignment="1">
      <alignment horizontal="center" vertical="center"/>
    </xf>
    <xf numFmtId="0" fontId="77" fillId="0" borderId="30" xfId="2" applyFont="1" applyFill="1" applyBorder="1" applyAlignment="1">
      <alignment horizontal="center" vertical="center" wrapText="1"/>
    </xf>
    <xf numFmtId="0" fontId="3" fillId="0" borderId="0" xfId="2" applyFill="1" applyBorder="1"/>
    <xf numFmtId="0" fontId="9" fillId="0" borderId="0" xfId="2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 vertical="center" wrapText="1"/>
    </xf>
    <xf numFmtId="4" fontId="81" fillId="34" borderId="0" xfId="2" applyNumberFormat="1" applyFont="1" applyFill="1" applyAlignment="1">
      <alignment horizontal="center" vertical="center" wrapText="1"/>
    </xf>
    <xf numFmtId="0" fontId="31" fillId="33" borderId="147" xfId="2" applyFont="1" applyFill="1" applyBorder="1" applyAlignment="1">
      <alignment horizontal="center" vertical="center"/>
    </xf>
    <xf numFmtId="0" fontId="84" fillId="35" borderId="0" xfId="2" applyFont="1" applyFill="1" applyBorder="1" applyAlignment="1">
      <alignment horizontal="center"/>
    </xf>
    <xf numFmtId="0" fontId="85" fillId="35" borderId="0" xfId="2" applyFont="1" applyFill="1" applyBorder="1" applyAlignment="1">
      <alignment horizontal="center"/>
    </xf>
    <xf numFmtId="0" fontId="86" fillId="35" borderId="0" xfId="2" applyFont="1" applyFill="1" applyBorder="1" applyAlignment="1">
      <alignment horizontal="left"/>
    </xf>
    <xf numFmtId="0" fontId="84" fillId="35" borderId="0" xfId="2" applyFont="1" applyFill="1" applyBorder="1" applyAlignment="1">
      <alignment horizontal="left"/>
    </xf>
    <xf numFmtId="0" fontId="84" fillId="35" borderId="0" xfId="2" applyFont="1" applyFill="1" applyBorder="1" applyAlignment="1"/>
    <xf numFmtId="0" fontId="87" fillId="35" borderId="0" xfId="2" applyFont="1" applyFill="1" applyBorder="1" applyAlignment="1">
      <alignment horizontal="center"/>
    </xf>
    <xf numFmtId="0" fontId="87" fillId="35" borderId="0" xfId="2" applyFont="1" applyFill="1" applyBorder="1" applyAlignment="1"/>
    <xf numFmtId="0" fontId="88" fillId="35" borderId="0" xfId="2" applyFont="1" applyFill="1" applyBorder="1" applyAlignment="1">
      <alignment horizontal="center"/>
    </xf>
    <xf numFmtId="0" fontId="89" fillId="35" borderId="0" xfId="2" applyFont="1" applyFill="1" applyBorder="1" applyAlignment="1">
      <alignment horizontal="center"/>
    </xf>
    <xf numFmtId="0" fontId="85" fillId="37" borderId="163" xfId="2" applyFont="1" applyFill="1" applyBorder="1" applyAlignment="1">
      <alignment horizontal="center"/>
    </xf>
    <xf numFmtId="0" fontId="88" fillId="37" borderId="161" xfId="2" applyFont="1" applyFill="1" applyBorder="1" applyAlignment="1"/>
    <xf numFmtId="0" fontId="90" fillId="37" borderId="161" xfId="2" applyFont="1" applyFill="1" applyBorder="1" applyAlignment="1">
      <alignment horizontal="center"/>
    </xf>
    <xf numFmtId="0" fontId="90" fillId="37" borderId="160" xfId="2" applyFont="1" applyFill="1" applyBorder="1" applyAlignment="1">
      <alignment horizontal="center"/>
    </xf>
    <xf numFmtId="0" fontId="1" fillId="37" borderId="166" xfId="2" applyFont="1" applyFill="1" applyBorder="1" applyAlignment="1">
      <alignment horizontal="center"/>
    </xf>
    <xf numFmtId="0" fontId="1" fillId="37" borderId="167" xfId="2" applyFont="1" applyFill="1" applyBorder="1" applyAlignment="1">
      <alignment horizontal="center"/>
    </xf>
    <xf numFmtId="0" fontId="1" fillId="37" borderId="168" xfId="2" applyFont="1" applyFill="1" applyBorder="1" applyAlignment="1">
      <alignment horizontal="center"/>
    </xf>
    <xf numFmtId="0" fontId="5" fillId="0" borderId="166" xfId="2" applyFont="1" applyFill="1" applyBorder="1" applyAlignment="1">
      <alignment horizontal="center"/>
    </xf>
    <xf numFmtId="0" fontId="5" fillId="0" borderId="168" xfId="2" applyFont="1" applyFill="1" applyBorder="1" applyAlignment="1">
      <alignment horizontal="center"/>
    </xf>
    <xf numFmtId="0" fontId="5" fillId="0" borderId="169" xfId="2" applyFont="1" applyFill="1" applyBorder="1" applyAlignment="1">
      <alignment horizontal="center"/>
    </xf>
    <xf numFmtId="0" fontId="5" fillId="0" borderId="170" xfId="2" applyFont="1" applyFill="1" applyBorder="1" applyAlignment="1">
      <alignment horizontal="center"/>
    </xf>
    <xf numFmtId="0" fontId="5" fillId="0" borderId="167" xfId="2" applyFont="1" applyFill="1" applyBorder="1" applyAlignment="1">
      <alignment horizontal="center"/>
    </xf>
    <xf numFmtId="0" fontId="5" fillId="38" borderId="166" xfId="2" applyFont="1" applyFill="1" applyBorder="1" applyAlignment="1" applyProtection="1">
      <alignment horizontal="center"/>
      <protection locked="0"/>
    </xf>
    <xf numFmtId="0" fontId="5" fillId="38" borderId="167" xfId="2" applyFont="1" applyFill="1" applyBorder="1" applyAlignment="1" applyProtection="1">
      <alignment horizontal="center"/>
      <protection locked="0"/>
    </xf>
    <xf numFmtId="0" fontId="5" fillId="38" borderId="168" xfId="2" applyFont="1" applyFill="1" applyBorder="1" applyAlignment="1" applyProtection="1">
      <alignment horizontal="center"/>
      <protection locked="0"/>
    </xf>
    <xf numFmtId="0" fontId="87" fillId="38" borderId="168" xfId="2" applyFont="1" applyFill="1" applyBorder="1" applyAlignment="1">
      <alignment horizontal="center"/>
    </xf>
    <xf numFmtId="0" fontId="5" fillId="37" borderId="171" xfId="2" applyFont="1" applyFill="1" applyBorder="1" applyAlignment="1"/>
    <xf numFmtId="0" fontId="90" fillId="37" borderId="172" xfId="2" applyFont="1" applyFill="1" applyBorder="1" applyAlignment="1">
      <alignment horizontal="center"/>
    </xf>
    <xf numFmtId="0" fontId="1" fillId="37" borderId="173" xfId="2" applyFont="1" applyFill="1" applyBorder="1" applyAlignment="1">
      <alignment horizontal="center"/>
    </xf>
    <xf numFmtId="0" fontId="1" fillId="37" borderId="1" xfId="2" applyFont="1" applyFill="1" applyBorder="1" applyAlignment="1">
      <alignment horizontal="center"/>
    </xf>
    <xf numFmtId="0" fontId="1" fillId="37" borderId="174" xfId="2" applyFont="1" applyFill="1" applyBorder="1" applyAlignment="1">
      <alignment horizontal="center"/>
    </xf>
    <xf numFmtId="0" fontId="5" fillId="0" borderId="173" xfId="2" applyFont="1" applyFill="1" applyBorder="1" applyAlignment="1">
      <alignment horizontal="center"/>
    </xf>
    <xf numFmtId="0" fontId="5" fillId="0" borderId="174" xfId="2" applyFont="1" applyFill="1" applyBorder="1" applyAlignment="1">
      <alignment horizontal="center"/>
    </xf>
    <xf numFmtId="0" fontId="5" fillId="0" borderId="5" xfId="2" applyFont="1" applyFill="1" applyBorder="1" applyAlignment="1">
      <alignment horizontal="center"/>
    </xf>
    <xf numFmtId="0" fontId="5" fillId="0" borderId="9" xfId="2" applyFont="1" applyFill="1" applyBorder="1" applyAlignment="1">
      <alignment horizontal="center"/>
    </xf>
    <xf numFmtId="0" fontId="5" fillId="0" borderId="1" xfId="2" applyFont="1" applyFill="1" applyBorder="1" applyAlignment="1">
      <alignment horizontal="center"/>
    </xf>
    <xf numFmtId="0" fontId="5" fillId="38" borderId="173" xfId="2" applyFont="1" applyFill="1" applyBorder="1" applyAlignment="1" applyProtection="1">
      <alignment horizontal="center"/>
      <protection locked="0"/>
    </xf>
    <xf numFmtId="0" fontId="5" fillId="38" borderId="1" xfId="2" applyFont="1" applyFill="1" applyBorder="1" applyAlignment="1" applyProtection="1">
      <alignment horizontal="center"/>
      <protection locked="0"/>
    </xf>
    <xf numFmtId="0" fontId="5" fillId="38" borderId="174" xfId="2" applyFont="1" applyFill="1" applyBorder="1" applyAlignment="1" applyProtection="1">
      <alignment horizontal="center"/>
      <protection locked="0"/>
    </xf>
    <xf numFmtId="0" fontId="88" fillId="38" borderId="173" xfId="2" applyFont="1" applyFill="1" applyBorder="1" applyAlignment="1" applyProtection="1">
      <alignment horizontal="center"/>
      <protection locked="0"/>
    </xf>
    <xf numFmtId="0" fontId="88" fillId="38" borderId="1" xfId="2" applyFont="1" applyFill="1" applyBorder="1" applyAlignment="1" applyProtection="1">
      <alignment horizontal="center"/>
      <protection locked="0"/>
    </xf>
    <xf numFmtId="0" fontId="88" fillId="38" borderId="174" xfId="2" applyFont="1" applyFill="1" applyBorder="1" applyAlignment="1" applyProtection="1">
      <alignment horizontal="center"/>
      <protection locked="0"/>
    </xf>
    <xf numFmtId="0" fontId="87" fillId="38" borderId="174" xfId="2" applyFont="1" applyFill="1" applyBorder="1" applyAlignment="1">
      <alignment horizontal="center"/>
    </xf>
    <xf numFmtId="0" fontId="88" fillId="37" borderId="10" xfId="2" applyFont="1" applyFill="1" applyBorder="1" applyAlignment="1"/>
    <xf numFmtId="0" fontId="90" fillId="37" borderId="175" xfId="2" applyFont="1" applyFill="1" applyBorder="1" applyAlignment="1">
      <alignment horizontal="center"/>
    </xf>
    <xf numFmtId="0" fontId="88" fillId="0" borderId="177" xfId="2" applyFont="1" applyFill="1" applyBorder="1" applyAlignment="1">
      <alignment horizontal="center"/>
    </xf>
    <xf numFmtId="0" fontId="88" fillId="0" borderId="178" xfId="2" applyFont="1" applyFill="1" applyBorder="1" applyAlignment="1">
      <alignment horizontal="center"/>
    </xf>
    <xf numFmtId="0" fontId="88" fillId="0" borderId="6" xfId="2" applyFont="1" applyFill="1" applyBorder="1" applyAlignment="1">
      <alignment horizontal="center"/>
    </xf>
    <xf numFmtId="0" fontId="88" fillId="0" borderId="7" xfId="2" applyFont="1" applyFill="1" applyBorder="1" applyAlignment="1">
      <alignment horizontal="center"/>
    </xf>
    <xf numFmtId="0" fontId="88" fillId="0" borderId="3" xfId="2" applyFont="1" applyFill="1" applyBorder="1" applyAlignment="1">
      <alignment horizontal="center"/>
    </xf>
    <xf numFmtId="0" fontId="88" fillId="0" borderId="179" xfId="2" applyFont="1" applyFill="1" applyBorder="1" applyAlignment="1">
      <alignment horizontal="center"/>
    </xf>
    <xf numFmtId="0" fontId="88" fillId="0" borderId="180" xfId="2" applyFont="1" applyFill="1" applyBorder="1" applyAlignment="1">
      <alignment horizontal="center"/>
    </xf>
    <xf numFmtId="0" fontId="88" fillId="0" borderId="181" xfId="2" applyFont="1" applyFill="1" applyBorder="1" applyAlignment="1">
      <alignment horizontal="center"/>
    </xf>
    <xf numFmtId="0" fontId="88" fillId="38" borderId="177" xfId="2" applyFont="1" applyFill="1" applyBorder="1" applyAlignment="1" applyProtection="1">
      <alignment horizontal="center"/>
      <protection locked="0"/>
    </xf>
    <xf numFmtId="0" fontId="88" fillId="38" borderId="3" xfId="2" applyFont="1" applyFill="1" applyBorder="1" applyAlignment="1" applyProtection="1">
      <alignment horizontal="center"/>
      <protection locked="0"/>
    </xf>
    <xf numFmtId="0" fontId="5" fillId="38" borderId="3" xfId="2" applyFont="1" applyFill="1" applyBorder="1" applyAlignment="1" applyProtection="1">
      <alignment horizontal="center"/>
      <protection locked="0"/>
    </xf>
    <xf numFmtId="0" fontId="5" fillId="38" borderId="178" xfId="2" applyFont="1" applyFill="1" applyBorder="1" applyAlignment="1" applyProtection="1">
      <alignment horizontal="center"/>
      <protection locked="0"/>
    </xf>
    <xf numFmtId="0" fontId="5" fillId="38" borderId="177" xfId="2" applyFont="1" applyFill="1" applyBorder="1" applyAlignment="1" applyProtection="1">
      <alignment horizontal="center"/>
      <protection locked="0"/>
    </xf>
    <xf numFmtId="0" fontId="88" fillId="38" borderId="178" xfId="2" applyFont="1" applyFill="1" applyBorder="1" applyAlignment="1" applyProtection="1">
      <alignment horizontal="center"/>
      <protection locked="0"/>
    </xf>
    <xf numFmtId="0" fontId="87" fillId="38" borderId="178" xfId="2" applyFont="1" applyFill="1" applyBorder="1" applyAlignment="1">
      <alignment horizontal="center"/>
    </xf>
    <xf numFmtId="0" fontId="88" fillId="37" borderId="8" xfId="2" applyFont="1" applyFill="1" applyBorder="1" applyAlignment="1"/>
    <xf numFmtId="0" fontId="90" fillId="37" borderId="182" xfId="2" applyFont="1" applyFill="1" applyBorder="1" applyAlignment="1">
      <alignment horizontal="center"/>
    </xf>
    <xf numFmtId="0" fontId="88" fillId="0" borderId="166" xfId="2" applyFont="1" applyFill="1" applyBorder="1" applyAlignment="1">
      <alignment horizontal="center"/>
    </xf>
    <xf numFmtId="0" fontId="88" fillId="0" borderId="168" xfId="2" applyFont="1" applyFill="1" applyBorder="1" applyAlignment="1">
      <alignment horizontal="center"/>
    </xf>
    <xf numFmtId="0" fontId="88" fillId="0" borderId="169" xfId="2" applyFont="1" applyFill="1" applyBorder="1" applyAlignment="1">
      <alignment horizontal="center"/>
    </xf>
    <xf numFmtId="0" fontId="88" fillId="0" borderId="170" xfId="2" applyFont="1" applyFill="1" applyBorder="1" applyAlignment="1">
      <alignment horizontal="center"/>
    </xf>
    <xf numFmtId="0" fontId="88" fillId="0" borderId="167" xfId="2" applyFont="1" applyFill="1" applyBorder="1" applyAlignment="1">
      <alignment horizontal="center"/>
    </xf>
    <xf numFmtId="0" fontId="88" fillId="38" borderId="166" xfId="2" applyFont="1" applyFill="1" applyBorder="1" applyAlignment="1" applyProtection="1">
      <alignment horizontal="center"/>
      <protection locked="0"/>
    </xf>
    <xf numFmtId="0" fontId="88" fillId="38" borderId="167" xfId="2" applyFont="1" applyFill="1" applyBorder="1" applyAlignment="1" applyProtection="1">
      <alignment horizontal="center"/>
      <protection locked="0"/>
    </xf>
    <xf numFmtId="0" fontId="88" fillId="38" borderId="168" xfId="2" applyFont="1" applyFill="1" applyBorder="1" applyAlignment="1" applyProtection="1">
      <alignment horizontal="center"/>
      <protection locked="0"/>
    </xf>
    <xf numFmtId="0" fontId="88" fillId="37" borderId="171" xfId="2" applyFont="1" applyFill="1" applyBorder="1" applyAlignment="1"/>
    <xf numFmtId="0" fontId="88" fillId="0" borderId="173" xfId="2" applyFont="1" applyFill="1" applyBorder="1" applyAlignment="1">
      <alignment horizontal="center"/>
    </xf>
    <xf numFmtId="0" fontId="88" fillId="0" borderId="174" xfId="2" applyFont="1" applyFill="1" applyBorder="1" applyAlignment="1">
      <alignment horizontal="center"/>
    </xf>
    <xf numFmtId="0" fontId="88" fillId="0" borderId="5" xfId="2" applyFont="1" applyFill="1" applyBorder="1" applyAlignment="1">
      <alignment horizontal="center"/>
    </xf>
    <xf numFmtId="0" fontId="88" fillId="0" borderId="9" xfId="2" applyFont="1" applyFill="1" applyBorder="1" applyAlignment="1">
      <alignment horizontal="center"/>
    </xf>
    <xf numFmtId="0" fontId="88" fillId="0" borderId="1" xfId="2" applyFont="1" applyFill="1" applyBorder="1" applyAlignment="1">
      <alignment horizontal="center"/>
    </xf>
    <xf numFmtId="0" fontId="1" fillId="37" borderId="179" xfId="2" applyFont="1" applyFill="1" applyBorder="1" applyAlignment="1">
      <alignment horizontal="center"/>
    </xf>
    <xf numFmtId="0" fontId="1" fillId="37" borderId="180" xfId="2" applyFont="1" applyFill="1" applyBorder="1" applyAlignment="1">
      <alignment horizontal="center"/>
    </xf>
    <xf numFmtId="0" fontId="1" fillId="37" borderId="181" xfId="2" applyFont="1" applyFill="1" applyBorder="1" applyAlignment="1">
      <alignment horizontal="center"/>
    </xf>
    <xf numFmtId="0" fontId="88" fillId="0" borderId="184" xfId="2" applyFont="1" applyFill="1" applyBorder="1" applyAlignment="1">
      <alignment horizontal="center"/>
    </xf>
    <xf numFmtId="0" fontId="88" fillId="0" borderId="185" xfId="2" applyFont="1" applyFill="1" applyBorder="1" applyAlignment="1">
      <alignment horizontal="center"/>
    </xf>
    <xf numFmtId="0" fontId="5" fillId="38" borderId="180" xfId="2" applyFont="1" applyFill="1" applyBorder="1" applyAlignment="1" applyProtection="1">
      <alignment horizontal="center"/>
      <protection locked="0"/>
    </xf>
    <xf numFmtId="0" fontId="5" fillId="38" borderId="181" xfId="2" applyFont="1" applyFill="1" applyBorder="1" applyAlignment="1" applyProtection="1">
      <alignment horizontal="center"/>
      <protection locked="0"/>
    </xf>
    <xf numFmtId="0" fontId="5" fillId="38" borderId="179" xfId="2" applyFont="1" applyFill="1" applyBorder="1" applyAlignment="1" applyProtection="1">
      <alignment horizontal="center"/>
      <protection locked="0"/>
    </xf>
    <xf numFmtId="0" fontId="88" fillId="38" borderId="179" xfId="2" applyFont="1" applyFill="1" applyBorder="1" applyAlignment="1" applyProtection="1">
      <alignment horizontal="center"/>
      <protection locked="0"/>
    </xf>
    <xf numFmtId="0" fontId="88" fillId="38" borderId="180" xfId="2" applyFont="1" applyFill="1" applyBorder="1" applyAlignment="1" applyProtection="1">
      <alignment horizontal="center"/>
      <protection locked="0"/>
    </xf>
    <xf numFmtId="0" fontId="88" fillId="38" borderId="181" xfId="2" applyFont="1" applyFill="1" applyBorder="1" applyAlignment="1" applyProtection="1">
      <alignment horizontal="center"/>
      <protection locked="0"/>
    </xf>
    <xf numFmtId="0" fontId="87" fillId="38" borderId="181" xfId="2" applyFont="1" applyFill="1" applyBorder="1" applyAlignment="1">
      <alignment horizontal="center"/>
    </xf>
    <xf numFmtId="0" fontId="88" fillId="37" borderId="186" xfId="2" applyFont="1" applyFill="1" applyBorder="1" applyAlignment="1"/>
    <xf numFmtId="0" fontId="15" fillId="37" borderId="187" xfId="2" applyFont="1" applyFill="1" applyBorder="1" applyAlignment="1">
      <alignment horizontal="center"/>
    </xf>
    <xf numFmtId="0" fontId="15" fillId="37" borderId="188" xfId="2" applyFont="1" applyFill="1" applyBorder="1" applyAlignment="1">
      <alignment horizontal="center"/>
    </xf>
    <xf numFmtId="0" fontId="15" fillId="37" borderId="189" xfId="2" applyFont="1" applyFill="1" applyBorder="1" applyAlignment="1">
      <alignment horizontal="center"/>
    </xf>
    <xf numFmtId="0" fontId="15" fillId="37" borderId="190" xfId="2" applyFont="1" applyFill="1" applyBorder="1" applyAlignment="1">
      <alignment horizontal="center"/>
    </xf>
    <xf numFmtId="0" fontId="88" fillId="37" borderId="160" xfId="2" applyFont="1" applyFill="1" applyBorder="1" applyAlignment="1"/>
    <xf numFmtId="0" fontId="86" fillId="37" borderId="162" xfId="2" applyFont="1" applyFill="1" applyBorder="1" applyAlignment="1">
      <alignment horizontal="left"/>
    </xf>
    <xf numFmtId="0" fontId="89" fillId="37" borderId="162" xfId="2" applyFont="1" applyFill="1" applyBorder="1" applyAlignment="1">
      <alignment horizontal="center"/>
    </xf>
    <xf numFmtId="0" fontId="89" fillId="37" borderId="161" xfId="2" applyFont="1" applyFill="1" applyBorder="1" applyAlignment="1">
      <alignment horizontal="center"/>
    </xf>
    <xf numFmtId="0" fontId="86" fillId="37" borderId="166" xfId="2" applyFont="1" applyFill="1" applyBorder="1" applyAlignment="1">
      <alignment horizontal="center"/>
    </xf>
    <xf numFmtId="0" fontId="86" fillId="37" borderId="167" xfId="2" applyFont="1" applyFill="1" applyBorder="1" applyAlignment="1">
      <alignment horizontal="center"/>
    </xf>
    <xf numFmtId="0" fontId="86" fillId="37" borderId="168" xfId="2" applyFont="1" applyFill="1" applyBorder="1" applyAlignment="1">
      <alignment horizontal="center"/>
    </xf>
    <xf numFmtId="0" fontId="88" fillId="35" borderId="166" xfId="2" applyFont="1" applyFill="1" applyBorder="1" applyAlignment="1" applyProtection="1">
      <alignment horizontal="center"/>
      <protection locked="0"/>
    </xf>
    <xf numFmtId="0" fontId="88" fillId="35" borderId="168" xfId="2" applyFont="1" applyFill="1" applyBorder="1" applyAlignment="1" applyProtection="1">
      <alignment horizontal="center"/>
      <protection locked="0"/>
    </xf>
    <xf numFmtId="0" fontId="88" fillId="35" borderId="169" xfId="2" applyFont="1" applyFill="1" applyBorder="1" applyAlignment="1" applyProtection="1">
      <alignment horizontal="center"/>
      <protection locked="0"/>
    </xf>
    <xf numFmtId="0" fontId="88" fillId="35" borderId="170" xfId="2" applyFont="1" applyFill="1" applyBorder="1" applyAlignment="1" applyProtection="1">
      <alignment horizontal="center"/>
      <protection locked="0"/>
    </xf>
    <xf numFmtId="49" fontId="90" fillId="37" borderId="172" xfId="2" applyNumberFormat="1" applyFont="1" applyFill="1" applyBorder="1" applyAlignment="1">
      <alignment horizontal="center"/>
    </xf>
    <xf numFmtId="0" fontId="86" fillId="37" borderId="173" xfId="2" applyFont="1" applyFill="1" applyBorder="1" applyAlignment="1">
      <alignment horizontal="center"/>
    </xf>
    <xf numFmtId="0" fontId="86" fillId="37" borderId="1" xfId="2" applyFont="1" applyFill="1" applyBorder="1" applyAlignment="1">
      <alignment horizontal="center"/>
    </xf>
    <xf numFmtId="0" fontId="86" fillId="37" borderId="174" xfId="2" applyFont="1" applyFill="1" applyBorder="1" applyAlignment="1">
      <alignment horizontal="center"/>
    </xf>
    <xf numFmtId="0" fontId="88" fillId="35" borderId="173" xfId="2" applyFont="1" applyFill="1" applyBorder="1" applyAlignment="1" applyProtection="1">
      <alignment horizontal="center"/>
      <protection locked="0"/>
    </xf>
    <xf numFmtId="0" fontId="88" fillId="35" borderId="174" xfId="2" applyFont="1" applyFill="1" applyBorder="1" applyAlignment="1" applyProtection="1">
      <alignment horizontal="center"/>
      <protection locked="0"/>
    </xf>
    <xf numFmtId="0" fontId="88" fillId="35" borderId="5" xfId="2" applyFont="1" applyFill="1" applyBorder="1" applyAlignment="1" applyProtection="1">
      <alignment horizontal="center"/>
      <protection locked="0"/>
    </xf>
    <xf numFmtId="0" fontId="88" fillId="35" borderId="9" xfId="2" applyFont="1" applyFill="1" applyBorder="1" applyAlignment="1" applyProtection="1">
      <alignment horizontal="center"/>
      <protection locked="0"/>
    </xf>
    <xf numFmtId="0" fontId="86" fillId="37" borderId="177" xfId="2" applyFont="1" applyFill="1" applyBorder="1" applyAlignment="1">
      <alignment horizontal="center"/>
    </xf>
    <xf numFmtId="0" fontId="86" fillId="37" borderId="3" xfId="2" applyFont="1" applyFill="1" applyBorder="1" applyAlignment="1">
      <alignment horizontal="center"/>
    </xf>
    <xf numFmtId="0" fontId="86" fillId="37" borderId="178" xfId="2" applyFont="1" applyFill="1" applyBorder="1" applyAlignment="1">
      <alignment horizontal="center"/>
    </xf>
    <xf numFmtId="0" fontId="88" fillId="35" borderId="177" xfId="2" applyFont="1" applyFill="1" applyBorder="1" applyAlignment="1" applyProtection="1">
      <alignment horizontal="center"/>
      <protection locked="0"/>
    </xf>
    <xf numFmtId="0" fontId="88" fillId="35" borderId="178" xfId="2" applyFont="1" applyFill="1" applyBorder="1" applyAlignment="1" applyProtection="1">
      <alignment horizontal="center"/>
      <protection locked="0"/>
    </xf>
    <xf numFmtId="0" fontId="88" fillId="35" borderId="6" xfId="2" applyFont="1" applyFill="1" applyBorder="1" applyAlignment="1" applyProtection="1">
      <alignment horizontal="center"/>
      <protection locked="0"/>
    </xf>
    <xf numFmtId="0" fontId="88" fillId="35" borderId="7" xfId="2" applyFont="1" applyFill="1" applyBorder="1" applyAlignment="1" applyProtection="1">
      <alignment horizontal="center"/>
      <protection locked="0"/>
    </xf>
    <xf numFmtId="0" fontId="88" fillId="38" borderId="170" xfId="2" applyFont="1" applyFill="1" applyBorder="1" applyAlignment="1" applyProtection="1">
      <alignment horizontal="center"/>
      <protection locked="0"/>
    </xf>
    <xf numFmtId="0" fontId="88" fillId="38" borderId="169" xfId="2" applyFont="1" applyFill="1" applyBorder="1" applyAlignment="1" applyProtection="1">
      <alignment horizontal="center"/>
      <protection locked="0"/>
    </xf>
    <xf numFmtId="0" fontId="88" fillId="38" borderId="9" xfId="2" applyFont="1" applyFill="1" applyBorder="1" applyAlignment="1" applyProtection="1">
      <alignment horizontal="center"/>
      <protection locked="0"/>
    </xf>
    <xf numFmtId="0" fontId="88" fillId="38" borderId="5" xfId="2" applyFont="1" applyFill="1" applyBorder="1" applyAlignment="1" applyProtection="1">
      <alignment horizontal="center"/>
      <protection locked="0"/>
    </xf>
    <xf numFmtId="0" fontId="86" fillId="37" borderId="179" xfId="2" applyFont="1" applyFill="1" applyBorder="1" applyAlignment="1">
      <alignment horizontal="center"/>
    </xf>
    <xf numFmtId="0" fontId="86" fillId="37" borderId="180" xfId="2" applyFont="1" applyFill="1" applyBorder="1" applyAlignment="1">
      <alignment horizontal="center"/>
    </xf>
    <xf numFmtId="0" fontId="86" fillId="37" borderId="181" xfId="2" applyFont="1" applyFill="1" applyBorder="1" applyAlignment="1">
      <alignment horizontal="center"/>
    </xf>
    <xf numFmtId="0" fontId="86" fillId="37" borderId="192" xfId="2" applyFont="1" applyFill="1" applyBorder="1" applyAlignment="1">
      <alignment horizontal="center"/>
    </xf>
    <xf numFmtId="0" fontId="86" fillId="37" borderId="2" xfId="2" applyFont="1" applyFill="1" applyBorder="1" applyAlignment="1">
      <alignment horizontal="center"/>
    </xf>
    <xf numFmtId="0" fontId="86" fillId="37" borderId="193" xfId="2" applyFont="1" applyFill="1" applyBorder="1" applyAlignment="1">
      <alignment horizontal="center"/>
    </xf>
    <xf numFmtId="0" fontId="5" fillId="38" borderId="192" xfId="2" applyFont="1" applyFill="1" applyBorder="1" applyAlignment="1" applyProtection="1">
      <alignment horizontal="center"/>
      <protection locked="0"/>
    </xf>
    <xf numFmtId="0" fontId="5" fillId="38" borderId="19" xfId="2" applyFont="1" applyFill="1" applyBorder="1" applyAlignment="1" applyProtection="1">
      <alignment horizontal="center"/>
      <protection locked="0"/>
    </xf>
    <xf numFmtId="0" fontId="5" fillId="38" borderId="193" xfId="2" applyFont="1" applyFill="1" applyBorder="1" applyAlignment="1" applyProtection="1">
      <alignment horizontal="center"/>
      <protection locked="0"/>
    </xf>
    <xf numFmtId="0" fontId="5" fillId="38" borderId="4" xfId="2" applyFont="1" applyFill="1" applyBorder="1" applyAlignment="1" applyProtection="1">
      <alignment horizontal="center"/>
      <protection locked="0"/>
    </xf>
    <xf numFmtId="0" fontId="5" fillId="38" borderId="2" xfId="2" applyFont="1" applyFill="1" applyBorder="1" applyAlignment="1" applyProtection="1">
      <alignment horizontal="center"/>
      <protection locked="0"/>
    </xf>
    <xf numFmtId="0" fontId="5" fillId="38" borderId="7" xfId="2" applyFont="1" applyFill="1" applyBorder="1" applyAlignment="1" applyProtection="1">
      <alignment horizontal="center"/>
      <protection locked="0"/>
    </xf>
    <xf numFmtId="0" fontId="5" fillId="38" borderId="6" xfId="2" applyFont="1" applyFill="1" applyBorder="1" applyAlignment="1" applyProtection="1">
      <alignment horizontal="center"/>
      <protection locked="0"/>
    </xf>
    <xf numFmtId="0" fontId="5" fillId="37" borderId="186" xfId="2" applyFont="1" applyFill="1" applyBorder="1" applyAlignment="1"/>
    <xf numFmtId="0" fontId="86" fillId="37" borderId="170" xfId="2" applyFont="1" applyFill="1" applyBorder="1" applyAlignment="1">
      <alignment horizontal="center"/>
    </xf>
    <xf numFmtId="0" fontId="86" fillId="37" borderId="9" xfId="2" applyFont="1" applyFill="1" applyBorder="1" applyAlignment="1">
      <alignment horizontal="center"/>
    </xf>
    <xf numFmtId="0" fontId="86" fillId="37" borderId="185" xfId="2" applyFont="1" applyFill="1" applyBorder="1" applyAlignment="1">
      <alignment horizontal="center"/>
    </xf>
    <xf numFmtId="0" fontId="88" fillId="38" borderId="184" xfId="2" applyFont="1" applyFill="1" applyBorder="1" applyAlignment="1" applyProtection="1">
      <alignment horizontal="center"/>
      <protection locked="0"/>
    </xf>
    <xf numFmtId="0" fontId="88" fillId="38" borderId="185" xfId="2" applyFont="1" applyFill="1" applyBorder="1" applyAlignment="1" applyProtection="1">
      <alignment horizontal="center"/>
      <protection locked="0"/>
    </xf>
    <xf numFmtId="0" fontId="88" fillId="0" borderId="192" xfId="2" applyFont="1" applyFill="1" applyBorder="1" applyAlignment="1">
      <alignment horizontal="center"/>
    </xf>
    <xf numFmtId="0" fontId="88" fillId="0" borderId="19" xfId="2" applyFont="1" applyFill="1" applyBorder="1" applyAlignment="1">
      <alignment horizontal="center"/>
    </xf>
    <xf numFmtId="0" fontId="88" fillId="0" borderId="193" xfId="2" applyFont="1" applyFill="1" applyBorder="1" applyAlignment="1">
      <alignment horizontal="center"/>
    </xf>
    <xf numFmtId="0" fontId="88" fillId="0" borderId="4" xfId="2" applyFont="1" applyFill="1" applyBorder="1" applyAlignment="1">
      <alignment horizontal="center"/>
    </xf>
    <xf numFmtId="0" fontId="88" fillId="0" borderId="2" xfId="2" applyFont="1" applyFill="1" applyBorder="1" applyAlignment="1">
      <alignment horizontal="center"/>
    </xf>
    <xf numFmtId="0" fontId="88" fillId="35" borderId="192" xfId="2" applyFont="1" applyFill="1" applyBorder="1" applyAlignment="1" applyProtection="1">
      <alignment horizontal="center"/>
      <protection locked="0"/>
    </xf>
    <xf numFmtId="0" fontId="88" fillId="35" borderId="2" xfId="2" applyFont="1" applyFill="1" applyBorder="1" applyAlignment="1" applyProtection="1">
      <alignment horizontal="center"/>
      <protection locked="0"/>
    </xf>
    <xf numFmtId="0" fontId="88" fillId="35" borderId="193" xfId="2" applyFont="1" applyFill="1" applyBorder="1" applyAlignment="1" applyProtection="1">
      <alignment horizontal="center"/>
      <protection locked="0"/>
    </xf>
    <xf numFmtId="0" fontId="88" fillId="0" borderId="192" xfId="2" applyFont="1" applyFill="1" applyBorder="1" applyAlignment="1" applyProtection="1">
      <alignment horizontal="center"/>
      <protection locked="0"/>
    </xf>
    <xf numFmtId="0" fontId="88" fillId="0" borderId="2" xfId="2" applyFont="1" applyFill="1" applyBorder="1" applyAlignment="1" applyProtection="1">
      <alignment horizontal="center"/>
      <protection locked="0"/>
    </xf>
    <xf numFmtId="0" fontId="88" fillId="0" borderId="193" xfId="2" applyFont="1" applyFill="1" applyBorder="1" applyAlignment="1" applyProtection="1">
      <alignment horizontal="center"/>
      <protection locked="0"/>
    </xf>
    <xf numFmtId="0" fontId="88" fillId="38" borderId="192" xfId="2" applyFont="1" applyFill="1" applyBorder="1" applyAlignment="1" applyProtection="1">
      <alignment horizontal="center"/>
      <protection locked="0"/>
    </xf>
    <xf numFmtId="0" fontId="88" fillId="38" borderId="2" xfId="2" applyFont="1" applyFill="1" applyBorder="1" applyAlignment="1" applyProtection="1">
      <alignment horizontal="center"/>
      <protection locked="0"/>
    </xf>
    <xf numFmtId="0" fontId="88" fillId="38" borderId="193" xfId="2" applyFont="1" applyFill="1" applyBorder="1" applyAlignment="1" applyProtection="1">
      <alignment horizontal="center"/>
      <protection locked="0"/>
    </xf>
    <xf numFmtId="0" fontId="88" fillId="35" borderId="1" xfId="2" applyFont="1" applyFill="1" applyBorder="1" applyAlignment="1" applyProtection="1">
      <alignment horizontal="center"/>
      <protection locked="0"/>
    </xf>
    <xf numFmtId="0" fontId="88" fillId="0" borderId="173" xfId="2" applyFont="1" applyFill="1" applyBorder="1" applyAlignment="1" applyProtection="1">
      <alignment horizontal="center"/>
      <protection locked="0"/>
    </xf>
    <xf numFmtId="0" fontId="88" fillId="0" borderId="1" xfId="2" applyFont="1" applyFill="1" applyBorder="1" applyAlignment="1" applyProtection="1">
      <alignment horizontal="center"/>
      <protection locked="0"/>
    </xf>
    <xf numFmtId="0" fontId="88" fillId="0" borderId="174" xfId="2" applyFont="1" applyFill="1" applyBorder="1" applyAlignment="1" applyProtection="1">
      <alignment horizontal="center"/>
      <protection locked="0"/>
    </xf>
    <xf numFmtId="0" fontId="88" fillId="35" borderId="179" xfId="2" applyFont="1" applyFill="1" applyBorder="1" applyAlignment="1" applyProtection="1">
      <alignment horizontal="center"/>
      <protection locked="0"/>
    </xf>
    <xf numFmtId="0" fontId="88" fillId="35" borderId="180" xfId="2" applyFont="1" applyFill="1" applyBorder="1" applyAlignment="1" applyProtection="1">
      <alignment horizontal="center"/>
      <protection locked="0"/>
    </xf>
    <xf numFmtId="0" fontId="88" fillId="35" borderId="181" xfId="2" applyFont="1" applyFill="1" applyBorder="1" applyAlignment="1" applyProtection="1">
      <alignment horizontal="center"/>
      <protection locked="0"/>
    </xf>
    <xf numFmtId="0" fontId="88" fillId="0" borderId="179" xfId="2" applyFont="1" applyFill="1" applyBorder="1" applyAlignment="1" applyProtection="1">
      <alignment horizontal="center"/>
      <protection locked="0"/>
    </xf>
    <xf numFmtId="0" fontId="88" fillId="0" borderId="180" xfId="2" applyFont="1" applyFill="1" applyBorder="1" applyAlignment="1" applyProtection="1">
      <alignment horizontal="center"/>
      <protection locked="0"/>
    </xf>
    <xf numFmtId="0" fontId="88" fillId="0" borderId="181" xfId="2" applyFont="1" applyFill="1" applyBorder="1" applyAlignment="1" applyProtection="1">
      <alignment horizontal="center"/>
      <protection locked="0"/>
    </xf>
    <xf numFmtId="0" fontId="91" fillId="37" borderId="166" xfId="2" applyFont="1" applyFill="1" applyBorder="1" applyAlignment="1">
      <alignment horizontal="center"/>
    </xf>
    <xf numFmtId="0" fontId="91" fillId="37" borderId="2" xfId="2" applyFont="1" applyFill="1" applyBorder="1" applyAlignment="1">
      <alignment horizontal="center"/>
    </xf>
    <xf numFmtId="0" fontId="91" fillId="37" borderId="193" xfId="2" applyFont="1" applyFill="1" applyBorder="1" applyAlignment="1">
      <alignment horizontal="center"/>
    </xf>
    <xf numFmtId="0" fontId="91" fillId="37" borderId="20" xfId="2" applyFont="1" applyFill="1" applyBorder="1" applyAlignment="1">
      <alignment horizontal="center"/>
    </xf>
    <xf numFmtId="0" fontId="91" fillId="37" borderId="167" xfId="2" applyFont="1" applyFill="1" applyBorder="1" applyAlignment="1">
      <alignment horizontal="center"/>
    </xf>
    <xf numFmtId="0" fontId="91" fillId="37" borderId="168" xfId="2" applyFont="1" applyFill="1" applyBorder="1" applyAlignment="1">
      <alignment horizontal="center"/>
    </xf>
    <xf numFmtId="0" fontId="91" fillId="37" borderId="173" xfId="2" applyFont="1" applyFill="1" applyBorder="1" applyAlignment="1">
      <alignment horizontal="center"/>
    </xf>
    <xf numFmtId="0" fontId="91" fillId="37" borderId="1" xfId="2" applyFont="1" applyFill="1" applyBorder="1" applyAlignment="1">
      <alignment horizontal="center"/>
    </xf>
    <xf numFmtId="0" fontId="91" fillId="37" borderId="174" xfId="2" applyFont="1" applyFill="1" applyBorder="1" applyAlignment="1">
      <alignment horizontal="center"/>
    </xf>
    <xf numFmtId="0" fontId="91" fillId="37" borderId="192" xfId="2" applyFont="1" applyFill="1" applyBorder="1" applyAlignment="1">
      <alignment horizontal="center"/>
    </xf>
    <xf numFmtId="0" fontId="91" fillId="37" borderId="19" xfId="2" applyFont="1" applyFill="1" applyBorder="1" applyAlignment="1">
      <alignment horizontal="center"/>
    </xf>
    <xf numFmtId="0" fontId="89" fillId="37" borderId="140" xfId="2" applyFont="1" applyFill="1" applyBorder="1" applyAlignment="1">
      <alignment horizontal="center"/>
    </xf>
    <xf numFmtId="0" fontId="89" fillId="37" borderId="165" xfId="2" applyFont="1" applyFill="1" applyBorder="1" applyAlignment="1">
      <alignment horizontal="center"/>
    </xf>
    <xf numFmtId="0" fontId="90" fillId="37" borderId="186" xfId="2" applyFont="1" applyFill="1" applyBorder="1" applyAlignment="1">
      <alignment horizontal="center"/>
    </xf>
    <xf numFmtId="0" fontId="90" fillId="37" borderId="180" xfId="2" applyFont="1" applyFill="1" applyBorder="1" applyAlignment="1">
      <alignment horizontal="center"/>
    </xf>
    <xf numFmtId="0" fontId="90" fillId="37" borderId="185" xfId="2" applyFont="1" applyFill="1" applyBorder="1" applyAlignment="1">
      <alignment horizontal="center"/>
    </xf>
    <xf numFmtId="0" fontId="89" fillId="37" borderId="183" xfId="2" applyFont="1" applyFill="1" applyBorder="1" applyAlignment="1">
      <alignment horizontal="center"/>
    </xf>
    <xf numFmtId="0" fontId="89" fillId="37" borderId="23" xfId="2" applyFont="1" applyFill="1" applyBorder="1" applyAlignment="1">
      <alignment horizontal="center"/>
    </xf>
    <xf numFmtId="0" fontId="93" fillId="0" borderId="0" xfId="2" applyFont="1"/>
    <xf numFmtId="0" fontId="94" fillId="0" borderId="0" xfId="2" applyFont="1"/>
    <xf numFmtId="0" fontId="3" fillId="0" borderId="1" xfId="2" applyBorder="1"/>
    <xf numFmtId="2" fontId="96" fillId="0" borderId="1" xfId="2" applyNumberFormat="1" applyFont="1" applyFill="1" applyBorder="1" applyAlignment="1">
      <alignment horizontal="center" vertical="center" wrapText="1"/>
    </xf>
    <xf numFmtId="0" fontId="97" fillId="39" borderId="167" xfId="2" applyFont="1" applyFill="1" applyBorder="1" applyAlignment="1">
      <alignment horizontal="center" vertical="center" wrapText="1"/>
    </xf>
    <xf numFmtId="49" fontId="96" fillId="39" borderId="167" xfId="2" applyNumberFormat="1" applyFont="1" applyFill="1" applyBorder="1" applyAlignment="1">
      <alignment horizontal="center" vertical="center" wrapText="1"/>
    </xf>
    <xf numFmtId="0" fontId="96" fillId="39" borderId="167" xfId="2" applyFont="1" applyFill="1" applyBorder="1" applyAlignment="1">
      <alignment horizontal="center" vertical="center"/>
    </xf>
    <xf numFmtId="0" fontId="74" fillId="39" borderId="167" xfId="2" applyFont="1" applyFill="1" applyBorder="1" applyAlignment="1">
      <alignment horizontal="center" vertical="center"/>
    </xf>
    <xf numFmtId="0" fontId="97" fillId="39" borderId="167" xfId="2" applyFont="1" applyFill="1" applyBorder="1" applyAlignment="1">
      <alignment horizontal="left" vertical="center" wrapText="1"/>
    </xf>
    <xf numFmtId="0" fontId="65" fillId="39" borderId="167" xfId="2" applyFont="1" applyFill="1" applyBorder="1" applyAlignment="1">
      <alignment horizontal="center" vertical="center" wrapText="1"/>
    </xf>
    <xf numFmtId="0" fontId="74" fillId="39" borderId="168" xfId="2" applyFont="1" applyFill="1" applyBorder="1" applyAlignment="1">
      <alignment horizontal="center" vertical="center" wrapText="1"/>
    </xf>
    <xf numFmtId="0" fontId="97" fillId="39" borderId="1" xfId="2" applyFont="1" applyFill="1" applyBorder="1" applyAlignment="1">
      <alignment horizontal="center" vertical="center" wrapText="1"/>
    </xf>
    <xf numFmtId="49" fontId="96" fillId="39" borderId="1" xfId="2" applyNumberFormat="1" applyFont="1" applyFill="1" applyBorder="1" applyAlignment="1">
      <alignment horizontal="center" vertical="center" wrapText="1"/>
    </xf>
    <xf numFmtId="0" fontId="96" fillId="39" borderId="1" xfId="2" applyFont="1" applyFill="1" applyBorder="1" applyAlignment="1">
      <alignment horizontal="center" vertical="center"/>
    </xf>
    <xf numFmtId="0" fontId="74" fillId="39" borderId="1" xfId="2" applyFont="1" applyFill="1" applyBorder="1" applyAlignment="1">
      <alignment horizontal="center" vertical="center"/>
    </xf>
    <xf numFmtId="0" fontId="97" fillId="39" borderId="1" xfId="2" applyFont="1" applyFill="1" applyBorder="1" applyAlignment="1">
      <alignment horizontal="left" vertical="center" wrapText="1"/>
    </xf>
    <xf numFmtId="0" fontId="65" fillId="39" borderId="1" xfId="2" applyFont="1" applyFill="1" applyBorder="1" applyAlignment="1">
      <alignment horizontal="center" vertical="center" wrapText="1"/>
    </xf>
    <xf numFmtId="0" fontId="74" fillId="39" borderId="174" xfId="2" applyFont="1" applyFill="1" applyBorder="1" applyAlignment="1">
      <alignment horizontal="center" vertical="center" wrapText="1"/>
    </xf>
    <xf numFmtId="0" fontId="97" fillId="39" borderId="2" xfId="2" applyFont="1" applyFill="1" applyBorder="1" applyAlignment="1">
      <alignment horizontal="center" vertical="center" wrapText="1"/>
    </xf>
    <xf numFmtId="49" fontId="96" fillId="39" borderId="2" xfId="2" applyNumberFormat="1" applyFont="1" applyFill="1" applyBorder="1" applyAlignment="1">
      <alignment horizontal="center" vertical="center" wrapText="1"/>
    </xf>
    <xf numFmtId="0" fontId="96" fillId="39" borderId="2" xfId="2" applyFont="1" applyFill="1" applyBorder="1" applyAlignment="1">
      <alignment horizontal="center" vertical="center"/>
    </xf>
    <xf numFmtId="0" fontId="74" fillId="39" borderId="2" xfId="2" applyFont="1" applyFill="1" applyBorder="1" applyAlignment="1">
      <alignment horizontal="center" vertical="center"/>
    </xf>
    <xf numFmtId="0" fontId="97" fillId="39" borderId="2" xfId="2" applyFont="1" applyFill="1" applyBorder="1" applyAlignment="1">
      <alignment horizontal="left" vertical="center" wrapText="1"/>
    </xf>
    <xf numFmtId="0" fontId="65" fillId="39" borderId="2" xfId="2" applyFont="1" applyFill="1" applyBorder="1" applyAlignment="1">
      <alignment horizontal="center" vertical="center" wrapText="1"/>
    </xf>
    <xf numFmtId="0" fontId="74" fillId="39" borderId="193" xfId="2" applyFont="1" applyFill="1" applyBorder="1" applyAlignment="1">
      <alignment horizontal="center" vertical="center" wrapText="1"/>
    </xf>
    <xf numFmtId="0" fontId="96" fillId="40" borderId="1" xfId="2" applyFont="1" applyFill="1" applyBorder="1" applyAlignment="1">
      <alignment horizontal="center" vertical="center" wrapText="1"/>
    </xf>
    <xf numFmtId="0" fontId="96" fillId="40" borderId="1" xfId="2" applyFont="1" applyFill="1" applyBorder="1" applyAlignment="1">
      <alignment horizontal="center"/>
    </xf>
    <xf numFmtId="0" fontId="74" fillId="40" borderId="1" xfId="2" applyFont="1" applyFill="1" applyBorder="1" applyAlignment="1">
      <alignment horizontal="center" vertical="center" wrapText="1"/>
    </xf>
    <xf numFmtId="0" fontId="97" fillId="40" borderId="1" xfId="2" applyFont="1" applyFill="1" applyBorder="1" applyAlignment="1">
      <alignment horizontal="left" vertical="center" wrapText="1"/>
    </xf>
    <xf numFmtId="0" fontId="65" fillId="40" borderId="1" xfId="2" applyFont="1" applyFill="1" applyBorder="1" applyAlignment="1">
      <alignment horizontal="center" vertical="center" wrapText="1"/>
    </xf>
    <xf numFmtId="0" fontId="74" fillId="40" borderId="174" xfId="2" applyFont="1" applyFill="1" applyBorder="1" applyAlignment="1">
      <alignment horizontal="center" vertical="center" wrapText="1"/>
    </xf>
    <xf numFmtId="0" fontId="97" fillId="41" borderId="1" xfId="2" applyFont="1" applyFill="1" applyBorder="1" applyAlignment="1">
      <alignment horizontal="center" vertical="center" wrapText="1"/>
    </xf>
    <xf numFmtId="0" fontId="96" fillId="41" borderId="1" xfId="2" applyFont="1" applyFill="1" applyBorder="1" applyAlignment="1">
      <alignment horizontal="center" vertical="center" wrapText="1"/>
    </xf>
    <xf numFmtId="0" fontId="74" fillId="41" borderId="1" xfId="2" applyFont="1" applyFill="1" applyBorder="1" applyAlignment="1">
      <alignment horizontal="center"/>
    </xf>
    <xf numFmtId="0" fontId="65" fillId="41" borderId="1" xfId="2" applyFont="1" applyFill="1" applyBorder="1" applyAlignment="1">
      <alignment horizontal="left" vertical="center" wrapText="1"/>
    </xf>
    <xf numFmtId="0" fontId="65" fillId="41" borderId="1" xfId="2" applyFont="1" applyFill="1" applyBorder="1" applyAlignment="1">
      <alignment horizontal="center" vertical="center" wrapText="1"/>
    </xf>
    <xf numFmtId="0" fontId="74" fillId="41" borderId="174" xfId="2" applyFont="1" applyFill="1" applyBorder="1" applyAlignment="1">
      <alignment horizontal="center" vertical="center" wrapText="1"/>
    </xf>
    <xf numFmtId="0" fontId="65" fillId="40" borderId="1" xfId="2" applyFont="1" applyFill="1" applyBorder="1" applyAlignment="1">
      <alignment horizontal="left" vertical="center" wrapText="1"/>
    </xf>
    <xf numFmtId="0" fontId="97" fillId="14" borderId="1" xfId="2" applyFont="1" applyFill="1" applyBorder="1" applyAlignment="1">
      <alignment horizontal="center" vertical="center" wrapText="1"/>
    </xf>
    <xf numFmtId="0" fontId="96" fillId="14" borderId="1" xfId="2" applyFont="1" applyFill="1" applyBorder="1" applyAlignment="1">
      <alignment horizontal="center" vertical="center" wrapText="1"/>
    </xf>
    <xf numFmtId="0" fontId="74" fillId="14" borderId="1" xfId="2" applyFont="1" applyFill="1" applyBorder="1" applyAlignment="1">
      <alignment horizontal="center" vertical="center"/>
    </xf>
    <xf numFmtId="0" fontId="74" fillId="14" borderId="1" xfId="2" applyFont="1" applyFill="1" applyBorder="1" applyAlignment="1">
      <alignment horizontal="center" vertical="center" wrapText="1"/>
    </xf>
    <xf numFmtId="0" fontId="65" fillId="14" borderId="1" xfId="2" applyFont="1" applyFill="1" applyBorder="1" applyAlignment="1">
      <alignment horizontal="left" vertical="center" wrapText="1"/>
    </xf>
    <xf numFmtId="0" fontId="65" fillId="14" borderId="1" xfId="2" applyFont="1" applyFill="1" applyBorder="1" applyAlignment="1">
      <alignment horizontal="center" vertical="center" wrapText="1"/>
    </xf>
    <xf numFmtId="0" fontId="74" fillId="14" borderId="174" xfId="2" applyFont="1" applyFill="1" applyBorder="1" applyAlignment="1">
      <alignment horizontal="center" vertical="center" wrapText="1"/>
    </xf>
    <xf numFmtId="0" fontId="97" fillId="40" borderId="1" xfId="2" applyFont="1" applyFill="1" applyBorder="1" applyAlignment="1">
      <alignment horizontal="center" vertical="center" wrapText="1"/>
    </xf>
    <xf numFmtId="0" fontId="74" fillId="40" borderId="1" xfId="2" applyFont="1" applyFill="1" applyBorder="1" applyAlignment="1">
      <alignment horizontal="center" vertical="center"/>
    </xf>
    <xf numFmtId="0" fontId="97" fillId="42" borderId="1" xfId="2" applyFont="1" applyFill="1" applyBorder="1" applyAlignment="1">
      <alignment horizontal="center" vertical="center" wrapText="1"/>
    </xf>
    <xf numFmtId="0" fontId="96" fillId="42" borderId="1" xfId="2" applyFont="1" applyFill="1" applyBorder="1" applyAlignment="1">
      <alignment horizontal="center" vertical="center" wrapText="1"/>
    </xf>
    <xf numFmtId="0" fontId="74" fillId="42" borderId="1" xfId="2" applyFont="1" applyFill="1" applyBorder="1" applyAlignment="1">
      <alignment horizontal="center" vertical="center"/>
    </xf>
    <xf numFmtId="0" fontId="74" fillId="42" borderId="1" xfId="2" applyFont="1" applyFill="1" applyBorder="1" applyAlignment="1">
      <alignment horizontal="center" vertical="center" wrapText="1"/>
    </xf>
    <xf numFmtId="0" fontId="65" fillId="42" borderId="1" xfId="2" applyFont="1" applyFill="1" applyBorder="1" applyAlignment="1">
      <alignment horizontal="left" vertical="center" wrapText="1"/>
    </xf>
    <xf numFmtId="0" fontId="65" fillId="42" borderId="1" xfId="2" applyFont="1" applyFill="1" applyBorder="1" applyAlignment="1">
      <alignment horizontal="center" vertical="center" wrapText="1"/>
    </xf>
    <xf numFmtId="0" fontId="74" fillId="42" borderId="174" xfId="2" applyFont="1" applyFill="1" applyBorder="1" applyAlignment="1">
      <alignment horizontal="center" vertical="center" wrapText="1"/>
    </xf>
    <xf numFmtId="0" fontId="97" fillId="43" borderId="1" xfId="2" applyFont="1" applyFill="1" applyBorder="1" applyAlignment="1">
      <alignment horizontal="center" vertical="center" wrapText="1"/>
    </xf>
    <xf numFmtId="0" fontId="96" fillId="43" borderId="1" xfId="2" applyFont="1" applyFill="1" applyBorder="1" applyAlignment="1">
      <alignment horizontal="center" vertical="center" wrapText="1"/>
    </xf>
    <xf numFmtId="0" fontId="74" fillId="43" borderId="1" xfId="2" applyFont="1" applyFill="1" applyBorder="1" applyAlignment="1">
      <alignment horizontal="center" vertical="center"/>
    </xf>
    <xf numFmtId="0" fontId="74" fillId="43" borderId="1" xfId="2" applyFont="1" applyFill="1" applyBorder="1" applyAlignment="1">
      <alignment horizontal="center" vertical="center" wrapText="1"/>
    </xf>
    <xf numFmtId="0" fontId="74" fillId="43" borderId="1" xfId="2" applyFont="1" applyFill="1" applyBorder="1" applyAlignment="1">
      <alignment horizontal="left" vertical="center" wrapText="1"/>
    </xf>
    <xf numFmtId="0" fontId="65" fillId="43" borderId="1" xfId="2" applyFont="1" applyFill="1" applyBorder="1" applyAlignment="1">
      <alignment horizontal="center" vertical="center" wrapText="1"/>
    </xf>
    <xf numFmtId="0" fontId="74" fillId="43" borderId="174" xfId="2" applyFont="1" applyFill="1" applyBorder="1" applyAlignment="1">
      <alignment horizontal="center" vertical="center" wrapText="1"/>
    </xf>
    <xf numFmtId="0" fontId="3" fillId="0" borderId="1" xfId="2" applyFill="1" applyBorder="1"/>
    <xf numFmtId="0" fontId="74" fillId="40" borderId="1" xfId="2" applyFont="1" applyFill="1" applyBorder="1" applyAlignment="1">
      <alignment horizontal="left" vertical="center" wrapText="1"/>
    </xf>
    <xf numFmtId="0" fontId="65" fillId="43" borderId="1" xfId="2" applyFont="1" applyFill="1" applyBorder="1" applyAlignment="1">
      <alignment horizontal="left" vertical="center" wrapText="1"/>
    </xf>
    <xf numFmtId="0" fontId="97" fillId="44" borderId="1" xfId="2" applyFont="1" applyFill="1" applyBorder="1" applyAlignment="1">
      <alignment horizontal="center" vertical="center" wrapText="1"/>
    </xf>
    <xf numFmtId="0" fontId="96" fillId="44" borderId="1" xfId="2" applyFont="1" applyFill="1" applyBorder="1" applyAlignment="1">
      <alignment horizontal="center" vertical="center" wrapText="1"/>
    </xf>
    <xf numFmtId="0" fontId="74" fillId="44" borderId="1" xfId="2" applyFont="1" applyFill="1" applyBorder="1" applyAlignment="1">
      <alignment horizontal="center"/>
    </xf>
    <xf numFmtId="0" fontId="74" fillId="44" borderId="1" xfId="2" applyFont="1" applyFill="1" applyBorder="1" applyAlignment="1">
      <alignment horizontal="center" vertical="center" wrapText="1"/>
    </xf>
    <xf numFmtId="0" fontId="65" fillId="44" borderId="1" xfId="2" applyFont="1" applyFill="1" applyBorder="1" applyAlignment="1">
      <alignment horizontal="left" vertical="center" wrapText="1"/>
    </xf>
    <xf numFmtId="0" fontId="65" fillId="44" borderId="1" xfId="2" applyFont="1" applyFill="1" applyBorder="1" applyAlignment="1">
      <alignment horizontal="center" vertical="center" wrapText="1"/>
    </xf>
    <xf numFmtId="0" fontId="74" fillId="44" borderId="174" xfId="2" applyFont="1" applyFill="1" applyBorder="1" applyAlignment="1">
      <alignment horizontal="center" vertical="center" wrapText="1"/>
    </xf>
    <xf numFmtId="0" fontId="74" fillId="40" borderId="1" xfId="2" applyFont="1" applyFill="1" applyBorder="1" applyAlignment="1">
      <alignment horizontal="center"/>
    </xf>
    <xf numFmtId="0" fontId="97" fillId="45" borderId="1" xfId="2" applyFont="1" applyFill="1" applyBorder="1" applyAlignment="1">
      <alignment horizontal="center" vertical="center" wrapText="1"/>
    </xf>
    <xf numFmtId="0" fontId="96" fillId="45" borderId="1" xfId="2" applyFont="1" applyFill="1" applyBorder="1" applyAlignment="1">
      <alignment horizontal="center" vertical="center" wrapText="1"/>
    </xf>
    <xf numFmtId="0" fontId="74" fillId="45" borderId="1" xfId="2" applyFont="1" applyFill="1" applyBorder="1" applyAlignment="1">
      <alignment horizontal="center"/>
    </xf>
    <xf numFmtId="0" fontId="74" fillId="45" borderId="1" xfId="2" applyFont="1" applyFill="1" applyBorder="1" applyAlignment="1">
      <alignment horizontal="center" vertical="center" wrapText="1"/>
    </xf>
    <xf numFmtId="0" fontId="65" fillId="45" borderId="1" xfId="2" applyFont="1" applyFill="1" applyBorder="1" applyAlignment="1">
      <alignment horizontal="left" vertical="center" wrapText="1"/>
    </xf>
    <xf numFmtId="0" fontId="65" fillId="45" borderId="1" xfId="2" applyFont="1" applyFill="1" applyBorder="1" applyAlignment="1">
      <alignment horizontal="center" vertical="center" wrapText="1"/>
    </xf>
    <xf numFmtId="0" fontId="74" fillId="45" borderId="174" xfId="2" applyFont="1" applyFill="1" applyBorder="1" applyAlignment="1">
      <alignment horizontal="center" vertical="center" wrapText="1"/>
    </xf>
    <xf numFmtId="0" fontId="74" fillId="14" borderId="1" xfId="2" applyFont="1" applyFill="1" applyBorder="1" applyAlignment="1">
      <alignment horizontal="center"/>
    </xf>
    <xf numFmtId="0" fontId="3" fillId="0" borderId="1" xfId="2" applyNumberFormat="1" applyFill="1" applyBorder="1"/>
    <xf numFmtId="0" fontId="3" fillId="0" borderId="1" xfId="2" applyNumberFormat="1" applyBorder="1"/>
    <xf numFmtId="0" fontId="3" fillId="11" borderId="1" xfId="2" applyNumberFormat="1" applyFill="1" applyBorder="1"/>
    <xf numFmtId="0" fontId="74" fillId="14" borderId="1" xfId="2" applyFont="1" applyFill="1" applyBorder="1" applyAlignment="1">
      <alignment horizontal="left" vertical="center" wrapText="1"/>
    </xf>
    <xf numFmtId="0" fontId="74" fillId="42" borderId="1" xfId="2" applyFont="1" applyFill="1" applyBorder="1" applyAlignment="1">
      <alignment horizontal="center"/>
    </xf>
    <xf numFmtId="0" fontId="74" fillId="42" borderId="1" xfId="2" applyFont="1" applyFill="1" applyBorder="1" applyAlignment="1">
      <alignment horizontal="left" vertical="center" wrapText="1"/>
    </xf>
    <xf numFmtId="0" fontId="74" fillId="43" borderId="1" xfId="2" applyFont="1" applyFill="1" applyBorder="1" applyAlignment="1">
      <alignment horizontal="center"/>
    </xf>
    <xf numFmtId="0" fontId="97" fillId="46" borderId="1" xfId="2" applyFont="1" applyFill="1" applyBorder="1" applyAlignment="1">
      <alignment horizontal="center" vertical="center" wrapText="1"/>
    </xf>
    <xf numFmtId="0" fontId="96" fillId="46" borderId="1" xfId="2" applyFont="1" applyFill="1" applyBorder="1" applyAlignment="1">
      <alignment horizontal="center" vertical="center" wrapText="1"/>
    </xf>
    <xf numFmtId="0" fontId="74" fillId="46" borderId="1" xfId="2" applyFont="1" applyFill="1" applyBorder="1" applyAlignment="1">
      <alignment horizontal="center"/>
    </xf>
    <xf numFmtId="0" fontId="74" fillId="46" borderId="1" xfId="2" applyFont="1" applyFill="1" applyBorder="1" applyAlignment="1">
      <alignment horizontal="center" vertical="center" wrapText="1"/>
    </xf>
    <xf numFmtId="0" fontId="65" fillId="46" borderId="1" xfId="2" applyFont="1" applyFill="1" applyBorder="1" applyAlignment="1">
      <alignment horizontal="left" vertical="center" wrapText="1"/>
    </xf>
    <xf numFmtId="0" fontId="65" fillId="46" borderId="1" xfId="2" applyFont="1" applyFill="1" applyBorder="1" applyAlignment="1">
      <alignment horizontal="center" vertical="center" wrapText="1"/>
    </xf>
    <xf numFmtId="0" fontId="74" fillId="46" borderId="174" xfId="2" applyFont="1" applyFill="1" applyBorder="1" applyAlignment="1">
      <alignment horizontal="center" vertical="center" wrapText="1"/>
    </xf>
    <xf numFmtId="0" fontId="74" fillId="46" borderId="1" xfId="2" applyFont="1" applyFill="1" applyBorder="1" applyAlignment="1">
      <alignment horizontal="left" vertical="center" wrapText="1"/>
    </xf>
    <xf numFmtId="0" fontId="97" fillId="47" borderId="1" xfId="2" applyFont="1" applyFill="1" applyBorder="1" applyAlignment="1">
      <alignment horizontal="center" vertical="center" wrapText="1"/>
    </xf>
    <xf numFmtId="0" fontId="96" fillId="47" borderId="1" xfId="2" applyFont="1" applyFill="1" applyBorder="1" applyAlignment="1">
      <alignment horizontal="center" vertical="center" wrapText="1"/>
    </xf>
    <xf numFmtId="0" fontId="74" fillId="47" borderId="1" xfId="2" applyFont="1" applyFill="1" applyBorder="1" applyAlignment="1">
      <alignment horizontal="center"/>
    </xf>
    <xf numFmtId="0" fontId="74" fillId="47" borderId="1" xfId="2" applyFont="1" applyFill="1" applyBorder="1" applyAlignment="1">
      <alignment horizontal="center" vertical="center" wrapText="1"/>
    </xf>
    <xf numFmtId="0" fontId="74" fillId="47" borderId="1" xfId="2" applyFont="1" applyFill="1" applyBorder="1" applyAlignment="1">
      <alignment horizontal="left" vertical="center" wrapText="1"/>
    </xf>
    <xf numFmtId="0" fontId="65" fillId="47" borderId="1" xfId="2" applyFont="1" applyFill="1" applyBorder="1" applyAlignment="1">
      <alignment horizontal="center" vertical="center" wrapText="1"/>
    </xf>
    <xf numFmtId="0" fontId="74" fillId="47" borderId="174" xfId="2" applyFont="1" applyFill="1" applyBorder="1" applyAlignment="1">
      <alignment horizontal="center" vertical="center" wrapText="1"/>
    </xf>
    <xf numFmtId="0" fontId="97" fillId="47" borderId="180" xfId="2" applyFont="1" applyFill="1" applyBorder="1" applyAlignment="1">
      <alignment horizontal="center" vertical="center" wrapText="1"/>
    </xf>
    <xf numFmtId="0" fontId="96" fillId="47" borderId="180" xfId="2" applyFont="1" applyFill="1" applyBorder="1" applyAlignment="1">
      <alignment horizontal="center" vertical="center" wrapText="1"/>
    </xf>
    <xf numFmtId="0" fontId="74" fillId="47" borderId="180" xfId="2" applyFont="1" applyFill="1" applyBorder="1" applyAlignment="1">
      <alignment horizontal="center"/>
    </xf>
    <xf numFmtId="0" fontId="74" fillId="47" borderId="180" xfId="2" applyFont="1" applyFill="1" applyBorder="1" applyAlignment="1">
      <alignment horizontal="center" vertical="center" wrapText="1"/>
    </xf>
    <xf numFmtId="0" fontId="74" fillId="47" borderId="180" xfId="2" applyFont="1" applyFill="1" applyBorder="1" applyAlignment="1">
      <alignment horizontal="left" vertical="center" wrapText="1"/>
    </xf>
    <xf numFmtId="0" fontId="65" fillId="47" borderId="180" xfId="2" applyFont="1" applyFill="1" applyBorder="1" applyAlignment="1">
      <alignment horizontal="center" vertical="center" wrapText="1"/>
    </xf>
    <xf numFmtId="0" fontId="74" fillId="47" borderId="181" xfId="2" applyFont="1" applyFill="1" applyBorder="1" applyAlignment="1">
      <alignment horizontal="center" vertical="center" wrapText="1"/>
    </xf>
    <xf numFmtId="0" fontId="99" fillId="48" borderId="192" xfId="2" applyFont="1" applyFill="1" applyBorder="1" applyAlignment="1">
      <alignment horizontal="center" vertical="center" wrapText="1"/>
    </xf>
    <xf numFmtId="0" fontId="99" fillId="48" borderId="2" xfId="2" applyFont="1" applyFill="1" applyBorder="1" applyAlignment="1">
      <alignment horizontal="center" vertical="center" wrapText="1"/>
    </xf>
    <xf numFmtId="0" fontId="99" fillId="48" borderId="193" xfId="2" applyFont="1" applyFill="1" applyBorder="1" applyAlignment="1">
      <alignment horizontal="center" vertical="center" wrapText="1"/>
    </xf>
    <xf numFmtId="0" fontId="3" fillId="0" borderId="0" xfId="2" applyNumberFormat="1"/>
    <xf numFmtId="0" fontId="3" fillId="0" borderId="0" xfId="2" applyAlignment="1">
      <alignment wrapText="1"/>
    </xf>
    <xf numFmtId="0" fontId="3" fillId="0" borderId="0" xfId="2" applyAlignment="1">
      <alignment horizontal="left" wrapText="1"/>
    </xf>
    <xf numFmtId="0" fontId="101" fillId="0" borderId="0" xfId="2" applyNumberFormat="1" applyFont="1" applyAlignment="1">
      <alignment wrapText="1"/>
    </xf>
    <xf numFmtId="0" fontId="3" fillId="0" borderId="200" xfId="2" applyBorder="1"/>
    <xf numFmtId="0" fontId="3" fillId="0" borderId="201" xfId="2" applyBorder="1"/>
    <xf numFmtId="0" fontId="103" fillId="49" borderId="201" xfId="2" applyFont="1" applyFill="1" applyBorder="1"/>
    <xf numFmtId="0" fontId="3" fillId="50" borderId="201" xfId="2" applyFill="1" applyBorder="1"/>
    <xf numFmtId="0" fontId="3" fillId="51" borderId="201" xfId="2" applyFill="1" applyBorder="1"/>
    <xf numFmtId="0" fontId="3" fillId="12" borderId="201" xfId="2" applyFill="1" applyBorder="1"/>
    <xf numFmtId="2" fontId="3" fillId="0" borderId="201" xfId="2" applyNumberFormat="1" applyFont="1" applyBorder="1" applyAlignment="1">
      <alignment horizontal="center" vertical="center"/>
    </xf>
    <xf numFmtId="0" fontId="105" fillId="35" borderId="201" xfId="4" applyFont="1" applyFill="1" applyBorder="1" applyAlignment="1">
      <alignment horizontal="center" vertical="center"/>
    </xf>
    <xf numFmtId="0" fontId="19" fillId="35" borderId="201" xfId="2" applyFont="1" applyFill="1" applyBorder="1" applyAlignment="1">
      <alignment horizontal="center" vertical="center"/>
    </xf>
    <xf numFmtId="0" fontId="12" fillId="35" borderId="202" xfId="2" applyFont="1" applyFill="1" applyBorder="1"/>
    <xf numFmtId="0" fontId="12" fillId="35" borderId="201" xfId="2" applyFont="1" applyFill="1" applyBorder="1"/>
    <xf numFmtId="166" fontId="3" fillId="0" borderId="203" xfId="2" applyNumberFormat="1" applyFont="1" applyFill="1" applyBorder="1" applyAlignment="1">
      <alignment horizontal="center" vertical="center"/>
    </xf>
    <xf numFmtId="0" fontId="105" fillId="35" borderId="201" xfId="4" applyFont="1" applyFill="1" applyBorder="1" applyAlignment="1">
      <alignment horizontal="centerContinuous" vertical="center"/>
    </xf>
    <xf numFmtId="0" fontId="3" fillId="0" borderId="201" xfId="2" applyFont="1" applyBorder="1" applyAlignment="1">
      <alignment horizontal="center"/>
    </xf>
    <xf numFmtId="0" fontId="3" fillId="0" borderId="204" xfId="2" applyBorder="1"/>
    <xf numFmtId="0" fontId="3" fillId="0" borderId="205" xfId="2" applyBorder="1"/>
    <xf numFmtId="0" fontId="103" fillId="49" borderId="205" xfId="2" applyFont="1" applyFill="1" applyBorder="1"/>
    <xf numFmtId="0" fontId="3" fillId="50" borderId="205" xfId="2" applyFill="1" applyBorder="1"/>
    <xf numFmtId="0" fontId="3" fillId="51" borderId="205" xfId="2" applyFill="1" applyBorder="1"/>
    <xf numFmtId="0" fontId="3" fillId="12" borderId="205" xfId="2" applyFill="1" applyBorder="1"/>
    <xf numFmtId="2" fontId="3" fillId="0" borderId="205" xfId="2" applyNumberFormat="1" applyFont="1" applyBorder="1" applyAlignment="1">
      <alignment horizontal="center" vertical="center"/>
    </xf>
    <xf numFmtId="0" fontId="106" fillId="35" borderId="205" xfId="5" applyFont="1" applyFill="1" applyBorder="1" applyAlignment="1">
      <alignment horizontal="center"/>
    </xf>
    <xf numFmtId="0" fontId="19" fillId="35" borderId="205" xfId="2" applyFont="1" applyFill="1" applyBorder="1" applyAlignment="1">
      <alignment horizontal="center" vertical="center"/>
    </xf>
    <xf numFmtId="0" fontId="12" fillId="35" borderId="205" xfId="2" applyFont="1" applyFill="1" applyBorder="1"/>
    <xf numFmtId="166" fontId="3" fillId="0" borderId="206" xfId="2" applyNumberFormat="1" applyFont="1" applyFill="1" applyBorder="1" applyAlignment="1">
      <alignment horizontal="center" vertical="center"/>
    </xf>
    <xf numFmtId="0" fontId="3" fillId="0" borderId="207" xfId="2" applyBorder="1"/>
    <xf numFmtId="0" fontId="3" fillId="0" borderId="208" xfId="2" applyBorder="1"/>
    <xf numFmtId="0" fontId="103" fillId="49" borderId="208" xfId="2" applyFont="1" applyFill="1" applyBorder="1"/>
    <xf numFmtId="0" fontId="3" fillId="50" borderId="208" xfId="2" applyFill="1" applyBorder="1"/>
    <xf numFmtId="0" fontId="3" fillId="51" borderId="208" xfId="2" applyFill="1" applyBorder="1"/>
    <xf numFmtId="0" fontId="3" fillId="12" borderId="208" xfId="2" applyFill="1" applyBorder="1"/>
    <xf numFmtId="2" fontId="3" fillId="0" borderId="208" xfId="2" applyNumberFormat="1" applyFont="1" applyBorder="1" applyAlignment="1">
      <alignment horizontal="center" vertical="center"/>
    </xf>
    <xf numFmtId="0" fontId="106" fillId="35" borderId="208" xfId="5" applyFont="1" applyFill="1" applyBorder="1" applyAlignment="1">
      <alignment horizontal="center"/>
    </xf>
    <xf numFmtId="0" fontId="19" fillId="35" borderId="208" xfId="2" applyFont="1" applyFill="1" applyBorder="1" applyAlignment="1">
      <alignment horizontal="center" vertical="center"/>
    </xf>
    <xf numFmtId="0" fontId="12" fillId="35" borderId="209" xfId="2" applyFont="1" applyFill="1" applyBorder="1"/>
    <xf numFmtId="0" fontId="12" fillId="35" borderId="208" xfId="2" applyFont="1" applyFill="1" applyBorder="1"/>
    <xf numFmtId="166" fontId="3" fillId="0" borderId="210" xfId="2" applyNumberFormat="1" applyFont="1" applyFill="1" applyBorder="1" applyAlignment="1">
      <alignment horizontal="center" vertical="center"/>
    </xf>
    <xf numFmtId="0" fontId="105" fillId="35" borderId="205" xfId="4" applyFont="1" applyFill="1" applyBorder="1" applyAlignment="1">
      <alignment horizontal="centerContinuous" vertical="center"/>
    </xf>
    <xf numFmtId="0" fontId="12" fillId="35" borderId="1" xfId="2" applyFont="1" applyFill="1" applyBorder="1"/>
    <xf numFmtId="0" fontId="3" fillId="0" borderId="211" xfId="2" applyBorder="1"/>
    <xf numFmtId="0" fontId="103" fillId="49" borderId="1" xfId="2" applyFont="1" applyFill="1" applyBorder="1"/>
    <xf numFmtId="0" fontId="3" fillId="50" borderId="1" xfId="2" applyFill="1" applyBorder="1"/>
    <xf numFmtId="0" fontId="3" fillId="51" borderId="1" xfId="2" applyFill="1" applyBorder="1"/>
    <xf numFmtId="0" fontId="3" fillId="12" borderId="1" xfId="2" applyFill="1" applyBorder="1"/>
    <xf numFmtId="2" fontId="3" fillId="0" borderId="1" xfId="2" applyNumberFormat="1" applyFont="1" applyBorder="1" applyAlignment="1">
      <alignment horizontal="center" vertical="center"/>
    </xf>
    <xf numFmtId="0" fontId="105" fillId="35" borderId="1" xfId="4" applyFont="1" applyFill="1" applyBorder="1" applyAlignment="1">
      <alignment horizontal="centerContinuous" vertical="center"/>
    </xf>
    <xf numFmtId="0" fontId="19" fillId="35" borderId="1" xfId="2" applyFont="1" applyFill="1" applyBorder="1" applyAlignment="1">
      <alignment horizontal="center" vertical="center"/>
    </xf>
    <xf numFmtId="0" fontId="12" fillId="35" borderId="189" xfId="2" applyFont="1" applyFill="1" applyBorder="1"/>
    <xf numFmtId="166" fontId="3" fillId="0" borderId="212" xfId="2" applyNumberFormat="1" applyFont="1" applyFill="1" applyBorder="1" applyAlignment="1">
      <alignment horizontal="center" vertical="center"/>
    </xf>
    <xf numFmtId="0" fontId="105" fillId="35" borderId="208" xfId="4" applyFont="1" applyFill="1" applyBorder="1" applyAlignment="1">
      <alignment horizontal="centerContinuous" vertical="center"/>
    </xf>
    <xf numFmtId="2" fontId="101" fillId="0" borderId="205" xfId="2" applyNumberFormat="1" applyFont="1" applyBorder="1" applyAlignment="1">
      <alignment horizontal="center" vertical="center"/>
    </xf>
    <xf numFmtId="0" fontId="105" fillId="35" borderId="205" xfId="6" applyFont="1" applyFill="1" applyBorder="1" applyAlignment="1">
      <alignment horizontal="center"/>
    </xf>
    <xf numFmtId="166" fontId="101" fillId="0" borderId="206" xfId="2" applyNumberFormat="1" applyFont="1" applyBorder="1" applyAlignment="1">
      <alignment horizontal="center" vertical="center"/>
    </xf>
    <xf numFmtId="0" fontId="105" fillId="35" borderId="1" xfId="6" applyFont="1" applyFill="1" applyBorder="1" applyAlignment="1">
      <alignment horizontal="center"/>
    </xf>
    <xf numFmtId="166" fontId="101" fillId="0" borderId="212" xfId="2" applyNumberFormat="1" applyFont="1" applyBorder="1" applyAlignment="1">
      <alignment horizontal="center" vertical="center"/>
    </xf>
    <xf numFmtId="2" fontId="3" fillId="0" borderId="1" xfId="2" applyNumberFormat="1" applyFont="1" applyFill="1" applyBorder="1" applyAlignment="1">
      <alignment horizontal="center" vertical="center"/>
    </xf>
    <xf numFmtId="0" fontId="19" fillId="0" borderId="1" xfId="2" applyFont="1" applyBorder="1" applyAlignment="1">
      <alignment horizontal="center"/>
    </xf>
    <xf numFmtId="2" fontId="3" fillId="0" borderId="208" xfId="2" applyNumberFormat="1" applyFont="1" applyFill="1" applyBorder="1" applyAlignment="1">
      <alignment horizontal="center" vertical="center"/>
    </xf>
    <xf numFmtId="166" fontId="3" fillId="0" borderId="206" xfId="2" applyNumberFormat="1" applyFill="1" applyBorder="1" applyAlignment="1">
      <alignment horizontal="center" vertical="center"/>
    </xf>
    <xf numFmtId="166" fontId="3" fillId="0" borderId="212" xfId="2" applyNumberFormat="1" applyFill="1" applyBorder="1" applyAlignment="1">
      <alignment horizontal="center" vertical="center"/>
    </xf>
    <xf numFmtId="166" fontId="3" fillId="0" borderId="210" xfId="2" applyNumberFormat="1" applyFill="1" applyBorder="1" applyAlignment="1">
      <alignment horizontal="center" vertical="center"/>
    </xf>
    <xf numFmtId="2" fontId="3" fillId="0" borderId="201" xfId="2" applyNumberFormat="1" applyFont="1" applyFill="1" applyBorder="1" applyAlignment="1">
      <alignment horizontal="center" vertical="center"/>
    </xf>
    <xf numFmtId="166" fontId="3" fillId="0" borderId="203" xfId="2" applyNumberFormat="1" applyFill="1" applyBorder="1" applyAlignment="1">
      <alignment horizontal="center" vertical="center"/>
    </xf>
    <xf numFmtId="2" fontId="105" fillId="35" borderId="205" xfId="2" applyNumberFormat="1" applyFont="1" applyFill="1" applyBorder="1" applyAlignment="1">
      <alignment horizontal="centerContinuous" vertical="center"/>
    </xf>
    <xf numFmtId="2" fontId="105" fillId="35" borderId="208" xfId="2" applyNumberFormat="1" applyFont="1" applyFill="1" applyBorder="1" applyAlignment="1">
      <alignment horizontal="centerContinuous" vertical="center"/>
    </xf>
    <xf numFmtId="0" fontId="105" fillId="35" borderId="205" xfId="2" applyFont="1" applyFill="1" applyBorder="1" applyAlignment="1">
      <alignment horizontal="centerContinuous" vertical="center"/>
    </xf>
    <xf numFmtId="0" fontId="3" fillId="11" borderId="205" xfId="2" applyFill="1" applyBorder="1"/>
    <xf numFmtId="0" fontId="3" fillId="0" borderId="213" xfId="2" applyBorder="1"/>
    <xf numFmtId="0" fontId="3" fillId="0" borderId="2" xfId="2" applyBorder="1"/>
    <xf numFmtId="0" fontId="3" fillId="52" borderId="189" xfId="2" applyFill="1" applyBorder="1"/>
    <xf numFmtId="0" fontId="3" fillId="11" borderId="189" xfId="2" applyFill="1" applyBorder="1"/>
    <xf numFmtId="2" fontId="3" fillId="0" borderId="189" xfId="2" applyNumberFormat="1" applyFont="1" applyBorder="1" applyAlignment="1">
      <alignment horizontal="center" vertical="center"/>
    </xf>
    <xf numFmtId="0" fontId="105" fillId="35" borderId="189" xfId="4" applyFont="1" applyFill="1" applyBorder="1" applyAlignment="1">
      <alignment horizontal="centerContinuous" vertical="center"/>
    </xf>
    <xf numFmtId="0" fontId="19" fillId="35" borderId="189" xfId="2" applyFont="1" applyFill="1" applyBorder="1" applyAlignment="1">
      <alignment horizontal="center" vertical="center"/>
    </xf>
    <xf numFmtId="0" fontId="12" fillId="35" borderId="2" xfId="2" applyFont="1" applyFill="1" applyBorder="1"/>
    <xf numFmtId="49" fontId="3" fillId="0" borderId="214" xfId="2" applyNumberFormat="1" applyFill="1" applyBorder="1" applyAlignment="1">
      <alignment horizontal="center" vertical="center"/>
    </xf>
    <xf numFmtId="0" fontId="3" fillId="52" borderId="205" xfId="2" applyFill="1" applyBorder="1"/>
    <xf numFmtId="49" fontId="3" fillId="0" borderId="206" xfId="2" applyNumberFormat="1" applyFill="1" applyBorder="1" applyAlignment="1">
      <alignment horizontal="center" vertical="center"/>
    </xf>
    <xf numFmtId="0" fontId="3" fillId="53" borderId="205" xfId="2" applyFill="1" applyBorder="1"/>
    <xf numFmtId="166" fontId="3" fillId="0" borderId="215" xfId="2" applyNumberFormat="1" applyFill="1" applyBorder="1" applyAlignment="1">
      <alignment horizontal="center" vertical="center"/>
    </xf>
    <xf numFmtId="0" fontId="103" fillId="52" borderId="208" xfId="2" applyFont="1" applyFill="1" applyBorder="1"/>
    <xf numFmtId="166" fontId="3" fillId="0" borderId="216" xfId="2" applyNumberFormat="1" applyFont="1" applyFill="1" applyBorder="1" applyAlignment="1">
      <alignment horizontal="center" vertical="center"/>
    </xf>
    <xf numFmtId="0" fontId="22" fillId="37" borderId="183" xfId="2" applyFont="1" applyFill="1" applyBorder="1" applyAlignment="1">
      <alignment horizontal="center" vertical="center"/>
    </xf>
    <xf numFmtId="0" fontId="22" fillId="38" borderId="2" xfId="2" applyFont="1" applyFill="1" applyBorder="1" applyAlignment="1">
      <alignment horizontal="center" vertical="center"/>
    </xf>
    <xf numFmtId="0" fontId="108" fillId="54" borderId="2" xfId="2" applyFont="1" applyFill="1" applyBorder="1" applyAlignment="1">
      <alignment horizontal="center" vertical="center"/>
    </xf>
    <xf numFmtId="0" fontId="109" fillId="6" borderId="2" xfId="2" applyFont="1" applyFill="1" applyBorder="1" applyAlignment="1">
      <alignment horizontal="center" vertical="center"/>
    </xf>
    <xf numFmtId="0" fontId="109" fillId="37" borderId="2" xfId="2" applyFont="1" applyFill="1" applyBorder="1" applyAlignment="1">
      <alignment horizontal="center" vertical="center"/>
    </xf>
    <xf numFmtId="0" fontId="109" fillId="35" borderId="2" xfId="2" applyFont="1" applyFill="1" applyBorder="1" applyAlignment="1">
      <alignment horizontal="center" vertical="center"/>
    </xf>
    <xf numFmtId="0" fontId="109" fillId="55" borderId="2" xfId="2" applyFont="1" applyFill="1" applyBorder="1" applyAlignment="1">
      <alignment horizontal="center" vertical="center"/>
    </xf>
    <xf numFmtId="0" fontId="110" fillId="35" borderId="2" xfId="2" applyFont="1" applyFill="1" applyBorder="1" applyAlignment="1">
      <alignment horizontal="center" vertical="center"/>
    </xf>
    <xf numFmtId="0" fontId="111" fillId="35" borderId="2" xfId="2" applyFont="1" applyFill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0" fontId="3" fillId="0" borderId="0" xfId="2" applyNumberFormat="1" applyBorder="1"/>
    <xf numFmtId="0" fontId="3" fillId="0" borderId="1" xfId="2" applyNumberFormat="1" applyBorder="1" applyAlignment="1">
      <alignment horizontal="center"/>
    </xf>
    <xf numFmtId="3" fontId="3" fillId="0" borderId="1" xfId="2" applyNumberFormat="1" applyBorder="1" applyAlignment="1">
      <alignment horizontal="center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/>
    </xf>
    <xf numFmtId="0" fontId="3" fillId="0" borderId="1" xfId="2" applyBorder="1" applyAlignment="1">
      <alignment horizontal="center"/>
    </xf>
    <xf numFmtId="0" fontId="3" fillId="0" borderId="3" xfId="2" applyBorder="1" applyAlignment="1">
      <alignment horizontal="center"/>
    </xf>
    <xf numFmtId="0" fontId="3" fillId="0" borderId="9" xfId="2" applyBorder="1" applyAlignment="1">
      <alignment horizontal="center"/>
    </xf>
    <xf numFmtId="3" fontId="3" fillId="0" borderId="2" xfId="2" applyNumberFormat="1" applyBorder="1" applyAlignment="1">
      <alignment horizontal="center"/>
    </xf>
    <xf numFmtId="0" fontId="3" fillId="0" borderId="3" xfId="2" applyNumberFormat="1" applyBorder="1" applyAlignment="1"/>
    <xf numFmtId="0" fontId="3" fillId="0" borderId="6" xfId="2" applyBorder="1" applyAlignment="1"/>
    <xf numFmtId="0" fontId="3" fillId="0" borderId="0" xfId="2" applyNumberFormat="1" applyBorder="1" applyAlignment="1">
      <alignment horizontal="left"/>
    </xf>
    <xf numFmtId="0" fontId="3" fillId="0" borderId="3" xfId="2" applyBorder="1" applyAlignment="1"/>
    <xf numFmtId="0" fontId="3" fillId="0" borderId="1" xfId="2" applyNumberFormat="1" applyBorder="1" applyAlignment="1">
      <alignment horizontal="left"/>
    </xf>
    <xf numFmtId="0" fontId="3" fillId="0" borderId="5" xfId="2" applyNumberFormat="1" applyBorder="1"/>
    <xf numFmtId="0" fontId="3" fillId="0" borderId="1" xfId="2" applyBorder="1" applyAlignment="1"/>
    <xf numFmtId="0" fontId="3" fillId="0" borderId="1" xfId="2" applyNumberFormat="1" applyBorder="1" applyAlignment="1">
      <alignment wrapText="1"/>
    </xf>
    <xf numFmtId="0" fontId="3" fillId="56" borderId="1" xfId="2" applyNumberFormat="1" applyFill="1" applyBorder="1"/>
    <xf numFmtId="0" fontId="3" fillId="0" borderId="0" xfId="2" applyAlignment="1">
      <alignment vertical="center" wrapText="1"/>
    </xf>
    <xf numFmtId="0" fontId="3" fillId="0" borderId="1" xfId="2" applyFill="1" applyBorder="1" applyAlignment="1">
      <alignment horizontal="left" vertical="center" wrapText="1"/>
    </xf>
    <xf numFmtId="0" fontId="3" fillId="0" borderId="1" xfId="2" applyBorder="1" applyAlignment="1">
      <alignment horizontal="center" vertical="center"/>
    </xf>
    <xf numFmtId="0" fontId="3" fillId="0" borderId="1" xfId="2" applyBorder="1" applyAlignment="1">
      <alignment horizontal="center" vertical="center" wrapText="1"/>
    </xf>
    <xf numFmtId="0" fontId="117" fillId="0" borderId="0" xfId="8" applyFont="1" applyAlignment="1">
      <alignment horizontal="left"/>
    </xf>
    <xf numFmtId="0" fontId="117" fillId="11" borderId="196" xfId="7" applyFont="1" applyFill="1" applyBorder="1"/>
    <xf numFmtId="0" fontId="117" fillId="0" borderId="0" xfId="8" applyFont="1"/>
    <xf numFmtId="0" fontId="117" fillId="11" borderId="191" xfId="7" applyFont="1" applyFill="1" applyBorder="1"/>
    <xf numFmtId="0" fontId="120" fillId="0" borderId="1" xfId="0" applyFont="1" applyBorder="1" applyAlignment="1">
      <alignment horizontal="left" vertical="center"/>
    </xf>
    <xf numFmtId="0" fontId="120" fillId="0" borderId="1" xfId="0" applyNumberFormat="1" applyFont="1" applyBorder="1" applyAlignment="1">
      <alignment horizontal="left" vertical="center"/>
    </xf>
    <xf numFmtId="0" fontId="120" fillId="0" borderId="1" xfId="9" applyNumberFormat="1" applyFont="1" applyBorder="1" applyAlignment="1">
      <alignment horizontal="left" vertical="center"/>
    </xf>
    <xf numFmtId="0" fontId="120" fillId="4" borderId="1" xfId="0" applyFont="1" applyFill="1" applyBorder="1" applyAlignment="1">
      <alignment vertical="center"/>
    </xf>
    <xf numFmtId="0" fontId="120" fillId="2" borderId="1" xfId="0" applyNumberFormat="1" applyFont="1" applyFill="1" applyBorder="1" applyAlignment="1">
      <alignment horizontal="center" vertical="center"/>
    </xf>
    <xf numFmtId="0" fontId="120" fillId="0" borderId="0" xfId="0" applyFont="1" applyBorder="1" applyAlignment="1">
      <alignment horizontal="left" vertical="center"/>
    </xf>
    <xf numFmtId="0" fontId="120" fillId="0" borderId="0" xfId="0" applyNumberFormat="1" applyFont="1" applyBorder="1" applyAlignment="1">
      <alignment horizontal="left" vertical="center"/>
    </xf>
    <xf numFmtId="0" fontId="120" fillId="0" borderId="0" xfId="9" applyNumberFormat="1" applyFont="1" applyBorder="1" applyAlignment="1">
      <alignment horizontal="left" vertical="center"/>
    </xf>
    <xf numFmtId="0" fontId="120" fillId="2" borderId="0" xfId="0" applyNumberFormat="1" applyFont="1" applyFill="1" applyBorder="1" applyAlignment="1">
      <alignment horizontal="center" vertical="center"/>
    </xf>
    <xf numFmtId="0" fontId="120" fillId="43" borderId="5" xfId="0" applyNumberFormat="1" applyFont="1" applyFill="1" applyBorder="1" applyAlignment="1">
      <alignment horizontal="center" vertical="center"/>
    </xf>
    <xf numFmtId="0" fontId="120" fillId="3" borderId="1" xfId="0" applyNumberFormat="1" applyFont="1" applyFill="1" applyBorder="1" applyAlignment="1">
      <alignment horizontal="center" vertical="center"/>
    </xf>
    <xf numFmtId="0" fontId="120" fillId="43" borderId="0" xfId="0" applyNumberFormat="1" applyFont="1" applyFill="1" applyBorder="1" applyAlignment="1">
      <alignment horizontal="center" vertical="center"/>
    </xf>
    <xf numFmtId="0" fontId="117" fillId="0" borderId="0" xfId="0" applyFont="1" applyAlignment="1">
      <alignment horizontal="left"/>
    </xf>
    <xf numFmtId="0" fontId="120" fillId="0" borderId="0" xfId="0" applyFont="1" applyAlignment="1">
      <alignment horizontal="left" wrapText="1"/>
    </xf>
    <xf numFmtId="0" fontId="117" fillId="0" borderId="1" xfId="0" applyFont="1" applyBorder="1"/>
    <xf numFmtId="0" fontId="117" fillId="0" borderId="0" xfId="0" applyFont="1"/>
    <xf numFmtId="0" fontId="117" fillId="0" borderId="218" xfId="0" applyFont="1" applyBorder="1" applyAlignment="1">
      <alignment horizontal="left" wrapText="1"/>
    </xf>
    <xf numFmtId="2" fontId="117" fillId="0" borderId="218" xfId="0" applyNumberFormat="1" applyFont="1" applyBorder="1" applyAlignment="1">
      <alignment horizontal="right" wrapText="1"/>
    </xf>
    <xf numFmtId="0" fontId="117" fillId="0" borderId="218" xfId="0" applyFont="1" applyBorder="1" applyAlignment="1">
      <alignment horizontal="left"/>
    </xf>
    <xf numFmtId="0" fontId="117" fillId="0" borderId="1" xfId="0" applyFont="1" applyBorder="1" applyAlignment="1">
      <alignment horizontal="left"/>
    </xf>
    <xf numFmtId="0" fontId="120" fillId="0" borderId="0" xfId="0" applyFont="1" applyAlignment="1">
      <alignment horizontal="left" wrapText="1" indent="3"/>
    </xf>
    <xf numFmtId="4" fontId="117" fillId="0" borderId="218" xfId="0" applyNumberFormat="1" applyFont="1" applyBorder="1" applyAlignment="1">
      <alignment horizontal="right" wrapText="1"/>
    </xf>
    <xf numFmtId="0" fontId="120" fillId="0" borderId="0" xfId="0" applyFont="1" applyAlignment="1">
      <alignment horizontal="left" wrapText="1" indent="6"/>
    </xf>
    <xf numFmtId="0" fontId="117" fillId="0" borderId="217" xfId="0" applyFont="1" applyBorder="1" applyAlignment="1">
      <alignment horizontal="left"/>
    </xf>
    <xf numFmtId="0" fontId="117" fillId="0" borderId="0" xfId="0" applyNumberFormat="1" applyFont="1" applyAlignment="1">
      <alignment horizontal="left"/>
    </xf>
    <xf numFmtId="0" fontId="117" fillId="0" borderId="218" xfId="0" applyNumberFormat="1" applyFont="1" applyBorder="1" applyAlignment="1">
      <alignment horizontal="right" wrapText="1"/>
    </xf>
    <xf numFmtId="0" fontId="117" fillId="0" borderId="218" xfId="0" applyNumberFormat="1" applyFont="1" applyBorder="1" applyAlignment="1">
      <alignment horizontal="left" wrapText="1"/>
    </xf>
    <xf numFmtId="0" fontId="117" fillId="0" borderId="217" xfId="0" applyNumberFormat="1" applyFont="1" applyBorder="1" applyAlignment="1">
      <alignment horizontal="left"/>
    </xf>
    <xf numFmtId="0" fontId="117" fillId="0" borderId="219" xfId="0" applyNumberFormat="1" applyFont="1" applyBorder="1" applyAlignment="1">
      <alignment horizontal="right" wrapText="1"/>
    </xf>
    <xf numFmtId="0" fontId="118" fillId="0" borderId="0" xfId="1" applyFont="1" applyBorder="1" applyAlignment="1">
      <alignment horizontal="right"/>
    </xf>
    <xf numFmtId="0" fontId="119" fillId="0" borderId="0" xfId="1" applyFont="1" applyBorder="1" applyAlignment="1">
      <alignment horizontal="right"/>
    </xf>
    <xf numFmtId="0" fontId="118" fillId="0" borderId="0" xfId="1" applyFont="1" applyBorder="1" applyAlignment="1">
      <alignment horizontal="center"/>
    </xf>
    <xf numFmtId="0" fontId="117" fillId="0" borderId="0" xfId="0" applyFont="1" applyBorder="1" applyAlignment="1">
      <alignment horizontal="center"/>
    </xf>
    <xf numFmtId="0" fontId="120" fillId="11" borderId="181" xfId="0" applyNumberFormat="1" applyFont="1" applyFill="1" applyBorder="1" applyAlignment="1">
      <alignment horizontal="center"/>
    </xf>
    <xf numFmtId="0" fontId="120" fillId="11" borderId="180" xfId="0" applyNumberFormat="1" applyFont="1" applyFill="1" applyBorder="1" applyAlignment="1">
      <alignment horizontal="center"/>
    </xf>
    <xf numFmtId="0" fontId="120" fillId="11" borderId="184" xfId="0" applyNumberFormat="1" applyFont="1" applyFill="1" applyBorder="1" applyAlignment="1">
      <alignment horizontal="center"/>
    </xf>
    <xf numFmtId="0" fontId="120" fillId="11" borderId="174" xfId="0" applyNumberFormat="1" applyFont="1" applyFill="1" applyBorder="1" applyAlignment="1">
      <alignment horizontal="center"/>
    </xf>
    <xf numFmtId="0" fontId="120" fillId="11" borderId="1" xfId="0" applyNumberFormat="1" applyFont="1" applyFill="1" applyBorder="1" applyAlignment="1">
      <alignment horizontal="center"/>
    </xf>
    <xf numFmtId="0" fontId="120" fillId="11" borderId="5" xfId="0" applyNumberFormat="1" applyFont="1" applyFill="1" applyBorder="1" applyAlignment="1">
      <alignment horizontal="center"/>
    </xf>
    <xf numFmtId="0" fontId="120" fillId="11" borderId="193" xfId="0" applyNumberFormat="1" applyFont="1" applyFill="1" applyBorder="1" applyAlignment="1">
      <alignment horizontal="center"/>
    </xf>
    <xf numFmtId="0" fontId="120" fillId="11" borderId="2" xfId="0" applyNumberFormat="1" applyFont="1" applyFill="1" applyBorder="1" applyAlignment="1">
      <alignment horizontal="center"/>
    </xf>
    <xf numFmtId="0" fontId="120" fillId="11" borderId="4" xfId="0" applyNumberFormat="1" applyFont="1" applyFill="1" applyBorder="1" applyAlignment="1">
      <alignment horizontal="center"/>
    </xf>
    <xf numFmtId="0" fontId="120" fillId="0" borderId="0" xfId="0" applyFont="1" applyBorder="1" applyAlignment="1">
      <alignment horizontal="center"/>
    </xf>
    <xf numFmtId="4" fontId="9" fillId="0" borderId="37" xfId="2" applyNumberFormat="1" applyFont="1" applyBorder="1" applyAlignment="1">
      <alignment horizontal="center" vertical="center"/>
    </xf>
    <xf numFmtId="4" fontId="9" fillId="0" borderId="34" xfId="2" applyNumberFormat="1" applyFont="1" applyBorder="1" applyAlignment="1">
      <alignment horizontal="center" vertical="center"/>
    </xf>
    <xf numFmtId="4" fontId="9" fillId="0" borderId="31" xfId="2" applyNumberFormat="1" applyFont="1" applyBorder="1" applyAlignment="1">
      <alignment horizontal="center" vertical="center"/>
    </xf>
    <xf numFmtId="0" fontId="16" fillId="0" borderId="15" xfId="2" applyFont="1" applyBorder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3" fillId="0" borderId="15" xfId="2" applyFont="1" applyBorder="1" applyAlignment="1">
      <alignment horizontal="center" vertical="center"/>
    </xf>
    <xf numFmtId="0" fontId="9" fillId="0" borderId="30" xfId="2" applyFont="1" applyBorder="1" applyAlignment="1">
      <alignment horizontal="center" vertical="center"/>
    </xf>
    <xf numFmtId="2" fontId="20" fillId="9" borderId="39" xfId="2" applyNumberFormat="1" applyFont="1" applyFill="1" applyBorder="1" applyAlignment="1">
      <alignment horizontal="center" vertical="center"/>
    </xf>
    <xf numFmtId="2" fontId="20" fillId="9" borderId="38" xfId="2" applyNumberFormat="1" applyFont="1" applyFill="1" applyBorder="1" applyAlignment="1">
      <alignment horizontal="center" vertical="center"/>
    </xf>
    <xf numFmtId="2" fontId="20" fillId="9" borderId="36" xfId="2" applyNumberFormat="1" applyFont="1" applyFill="1" applyBorder="1" applyAlignment="1">
      <alignment horizontal="center" vertical="center"/>
    </xf>
    <xf numFmtId="2" fontId="20" fillId="9" borderId="35" xfId="2" applyNumberFormat="1" applyFont="1" applyFill="1" applyBorder="1" applyAlignment="1">
      <alignment horizontal="center" vertical="center"/>
    </xf>
    <xf numFmtId="2" fontId="20" fillId="9" borderId="33" xfId="2" applyNumberFormat="1" applyFont="1" applyFill="1" applyBorder="1" applyAlignment="1">
      <alignment horizontal="center" vertical="center"/>
    </xf>
    <xf numFmtId="2" fontId="20" fillId="9" borderId="32" xfId="2" applyNumberFormat="1" applyFont="1" applyFill="1" applyBorder="1" applyAlignment="1">
      <alignment horizontal="center" vertical="center"/>
    </xf>
    <xf numFmtId="0" fontId="3" fillId="0" borderId="29" xfId="2" applyFont="1" applyBorder="1" applyAlignment="1">
      <alignment horizontal="center" vertical="center"/>
    </xf>
    <xf numFmtId="0" fontId="3" fillId="0" borderId="28" xfId="2" applyFont="1" applyBorder="1" applyAlignment="1">
      <alignment horizontal="center" vertical="center"/>
    </xf>
    <xf numFmtId="0" fontId="3" fillId="0" borderId="27" xfId="2" applyFont="1" applyBorder="1" applyAlignment="1">
      <alignment horizontal="center" vertical="center"/>
    </xf>
    <xf numFmtId="0" fontId="5" fillId="0" borderId="5" xfId="2" applyFont="1" applyBorder="1" applyAlignment="1" applyProtection="1">
      <alignment horizontal="center" vertical="center"/>
      <protection locked="0"/>
    </xf>
    <xf numFmtId="0" fontId="5" fillId="0" borderId="10" xfId="2" applyFont="1" applyBorder="1" applyAlignment="1" applyProtection="1">
      <alignment horizontal="center" vertical="center"/>
      <protection locked="0"/>
    </xf>
    <xf numFmtId="0" fontId="5" fillId="0" borderId="9" xfId="2" applyFont="1" applyBorder="1" applyAlignment="1" applyProtection="1">
      <alignment horizontal="center" vertical="center"/>
      <protection locked="0"/>
    </xf>
    <xf numFmtId="0" fontId="4" fillId="0" borderId="6" xfId="2" applyFont="1" applyBorder="1" applyAlignment="1">
      <alignment horizontal="center"/>
    </xf>
    <xf numFmtId="0" fontId="4" fillId="0" borderId="8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6" fillId="0" borderId="4" xfId="2" applyFont="1" applyBorder="1"/>
    <xf numFmtId="0" fontId="6" fillId="0" borderId="20" xfId="2" applyFont="1" applyBorder="1"/>
    <xf numFmtId="0" fontId="6" fillId="0" borderId="19" xfId="2" applyFont="1" applyBorder="1"/>
    <xf numFmtId="0" fontId="5" fillId="0" borderId="6" xfId="2" applyFont="1" applyBorder="1" applyAlignment="1" applyProtection="1">
      <alignment horizontal="center" vertical="center"/>
      <protection locked="0"/>
    </xf>
    <xf numFmtId="0" fontId="5" fillId="0" borderId="8" xfId="2" applyFont="1" applyBorder="1" applyAlignment="1" applyProtection="1">
      <alignment horizontal="center" vertical="center"/>
      <protection locked="0"/>
    </xf>
    <xf numFmtId="0" fontId="5" fillId="0" borderId="7" xfId="2" applyFont="1" applyBorder="1" applyAlignment="1" applyProtection="1">
      <alignment horizontal="center" vertical="center"/>
      <protection locked="0"/>
    </xf>
    <xf numFmtId="0" fontId="4" fillId="0" borderId="4" xfId="2" applyFont="1" applyBorder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19" xfId="2" applyFont="1" applyBorder="1" applyAlignment="1">
      <alignment horizontal="center"/>
    </xf>
    <xf numFmtId="0" fontId="4" fillId="0" borderId="15" xfId="2" applyFont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4" fillId="0" borderId="14" xfId="2" applyFont="1" applyBorder="1" applyAlignment="1">
      <alignment horizontal="center"/>
    </xf>
    <xf numFmtId="0" fontId="41" fillId="0" borderId="0" xfId="3" applyFont="1" applyFill="1" applyAlignment="1" applyProtection="1"/>
    <xf numFmtId="0" fontId="44" fillId="0" borderId="0" xfId="2" applyFont="1" applyFill="1" applyBorder="1" applyAlignment="1">
      <alignment horizontal="center" vertical="center" wrapText="1"/>
    </xf>
    <xf numFmtId="0" fontId="40" fillId="0" borderId="75" xfId="3" applyFont="1" applyFill="1" applyBorder="1" applyAlignment="1" applyProtection="1">
      <alignment horizontal="center" vertical="center"/>
    </xf>
    <xf numFmtId="0" fontId="40" fillId="0" borderId="0" xfId="3" applyFont="1" applyFill="1" applyBorder="1" applyAlignment="1" applyProtection="1">
      <alignment horizontal="center" vertical="center"/>
    </xf>
    <xf numFmtId="0" fontId="39" fillId="0" borderId="0" xfId="3" applyFont="1" applyFill="1" applyBorder="1" applyAlignment="1" applyProtection="1">
      <alignment horizontal="center" vertical="center"/>
    </xf>
    <xf numFmtId="0" fontId="41" fillId="0" borderId="75" xfId="3" applyFont="1" applyFill="1" applyBorder="1" applyAlignment="1" applyProtection="1"/>
    <xf numFmtId="0" fontId="60" fillId="0" borderId="145" xfId="2" applyFont="1" applyBorder="1" applyAlignment="1">
      <alignment horizontal="center" vertical="center" wrapText="1"/>
    </xf>
    <xf numFmtId="0" fontId="60" fillId="0" borderId="108" xfId="2" applyFont="1" applyBorder="1" applyAlignment="1">
      <alignment horizontal="center" vertical="center" wrapText="1"/>
    </xf>
    <xf numFmtId="0" fontId="60" fillId="0" borderId="144" xfId="2" applyFont="1" applyBorder="1" applyAlignment="1">
      <alignment horizontal="center" vertical="center" wrapText="1"/>
    </xf>
    <xf numFmtId="0" fontId="60" fillId="0" borderId="0" xfId="2" applyFont="1" applyBorder="1" applyAlignment="1">
      <alignment horizontal="center" vertical="center" wrapText="1"/>
    </xf>
    <xf numFmtId="0" fontId="60" fillId="0" borderId="141" xfId="2" applyFont="1" applyBorder="1" applyAlignment="1">
      <alignment horizontal="center" vertical="center" wrapText="1"/>
    </xf>
    <xf numFmtId="0" fontId="60" fillId="0" borderId="140" xfId="2" applyFont="1" applyBorder="1" applyAlignment="1">
      <alignment horizontal="center" vertical="center" wrapText="1"/>
    </xf>
    <xf numFmtId="0" fontId="55" fillId="31" borderId="124" xfId="2" applyFont="1" applyFill="1" applyBorder="1" applyAlignment="1">
      <alignment horizontal="center" vertical="center"/>
    </xf>
    <xf numFmtId="0" fontId="55" fillId="31" borderId="123" xfId="2" applyFont="1" applyFill="1" applyBorder="1" applyAlignment="1">
      <alignment horizontal="center" vertical="center"/>
    </xf>
    <xf numFmtId="0" fontId="55" fillId="31" borderId="122" xfId="2" applyFont="1" applyFill="1" applyBorder="1" applyAlignment="1">
      <alignment horizontal="center" vertical="center"/>
    </xf>
    <xf numFmtId="0" fontId="47" fillId="0" borderId="121" xfId="2" applyFont="1" applyBorder="1" applyAlignment="1">
      <alignment horizontal="center" vertical="center"/>
    </xf>
    <xf numFmtId="0" fontId="47" fillId="0" borderId="72" xfId="2" applyFont="1" applyBorder="1" applyAlignment="1">
      <alignment horizontal="center" vertical="center"/>
    </xf>
    <xf numFmtId="1" fontId="49" fillId="3" borderId="136" xfId="2" applyNumberFormat="1" applyFont="1" applyFill="1" applyBorder="1" applyAlignment="1">
      <alignment horizontal="center" vertical="center" wrapText="1"/>
    </xf>
    <xf numFmtId="1" fontId="49" fillId="3" borderId="143" xfId="2" applyNumberFormat="1" applyFont="1" applyFill="1" applyBorder="1" applyAlignment="1">
      <alignment horizontal="center" vertical="center" wrapText="1"/>
    </xf>
    <xf numFmtId="1" fontId="49" fillId="3" borderId="139" xfId="2" applyNumberFormat="1" applyFont="1" applyFill="1" applyBorder="1" applyAlignment="1">
      <alignment horizontal="center" vertical="center" wrapText="1"/>
    </xf>
    <xf numFmtId="2" fontId="33" fillId="2" borderId="135" xfId="2" applyNumberFormat="1" applyFont="1" applyFill="1" applyBorder="1" applyAlignment="1">
      <alignment horizontal="center" vertical="center" wrapText="1"/>
    </xf>
    <xf numFmtId="2" fontId="33" fillId="2" borderId="142" xfId="2" applyNumberFormat="1" applyFont="1" applyFill="1" applyBorder="1" applyAlignment="1">
      <alignment horizontal="center" vertical="center" wrapText="1"/>
    </xf>
    <xf numFmtId="2" fontId="33" fillId="2" borderId="138" xfId="2" applyNumberFormat="1" applyFont="1" applyFill="1" applyBorder="1" applyAlignment="1">
      <alignment horizontal="center" vertical="center" wrapText="1"/>
    </xf>
    <xf numFmtId="0" fontId="61" fillId="32" borderId="0" xfId="2" applyFont="1" applyFill="1" applyAlignment="1">
      <alignment horizontal="center" vertical="center"/>
    </xf>
    <xf numFmtId="0" fontId="47" fillId="0" borderId="0" xfId="2" applyFont="1" applyBorder="1" applyAlignment="1">
      <alignment horizontal="center" vertical="center"/>
    </xf>
    <xf numFmtId="0" fontId="53" fillId="20" borderId="84" xfId="2" applyFont="1" applyFill="1" applyBorder="1" applyAlignment="1">
      <alignment horizontal="center" vertical="center"/>
    </xf>
    <xf numFmtId="0" fontId="53" fillId="20" borderId="83" xfId="2" applyFont="1" applyFill="1" applyBorder="1" applyAlignment="1">
      <alignment horizontal="center" vertical="center"/>
    </xf>
    <xf numFmtId="0" fontId="53" fillId="20" borderId="89" xfId="2" applyFont="1" applyFill="1" applyBorder="1" applyAlignment="1">
      <alignment horizontal="center" vertical="center"/>
    </xf>
    <xf numFmtId="0" fontId="39" fillId="0" borderId="75" xfId="3" applyFont="1" applyFill="1" applyBorder="1" applyAlignment="1" applyProtection="1">
      <alignment horizontal="center" vertical="center"/>
    </xf>
    <xf numFmtId="0" fontId="53" fillId="20" borderId="104" xfId="2" applyFont="1" applyFill="1" applyBorder="1" applyAlignment="1">
      <alignment horizontal="center" vertical="center"/>
    </xf>
    <xf numFmtId="0" fontId="53" fillId="20" borderId="103" xfId="2" applyFont="1" applyFill="1" applyBorder="1" applyAlignment="1">
      <alignment horizontal="center" vertical="center"/>
    </xf>
    <xf numFmtId="0" fontId="53" fillId="20" borderId="102" xfId="2" applyFont="1" applyFill="1" applyBorder="1" applyAlignment="1">
      <alignment horizontal="center" vertical="center"/>
    </xf>
    <xf numFmtId="0" fontId="53" fillId="20" borderId="82" xfId="2" applyFont="1" applyFill="1" applyBorder="1" applyAlignment="1">
      <alignment horizontal="center" vertical="center"/>
    </xf>
    <xf numFmtId="0" fontId="53" fillId="20" borderId="81" xfId="2" applyFont="1" applyFill="1" applyBorder="1" applyAlignment="1">
      <alignment horizontal="center" vertical="center"/>
    </xf>
    <xf numFmtId="0" fontId="53" fillId="20" borderId="80" xfId="2" applyFont="1" applyFill="1" applyBorder="1" applyAlignment="1">
      <alignment horizontal="center" vertical="center"/>
    </xf>
    <xf numFmtId="0" fontId="53" fillId="20" borderId="94" xfId="2" applyFont="1" applyFill="1" applyBorder="1" applyAlignment="1">
      <alignment horizontal="center" vertical="center"/>
    </xf>
    <xf numFmtId="0" fontId="41" fillId="0" borderId="0" xfId="3" applyFont="1" applyFill="1" applyBorder="1" applyAlignment="1" applyProtection="1"/>
    <xf numFmtId="0" fontId="36" fillId="4" borderId="69" xfId="2" applyFont="1" applyFill="1" applyBorder="1" applyAlignment="1">
      <alignment horizontal="center" vertical="center"/>
    </xf>
    <xf numFmtId="0" fontId="36" fillId="4" borderId="0" xfId="2" applyFont="1" applyFill="1" applyBorder="1" applyAlignment="1">
      <alignment horizontal="center" vertical="center"/>
    </xf>
    <xf numFmtId="0" fontId="46" fillId="12" borderId="68" xfId="2" applyFont="1" applyFill="1" applyBorder="1" applyAlignment="1">
      <alignment horizontal="center" vertical="center"/>
    </xf>
    <xf numFmtId="0" fontId="46" fillId="12" borderId="67" xfId="2" applyFont="1" applyFill="1" applyBorder="1" applyAlignment="1">
      <alignment horizontal="center" vertical="center"/>
    </xf>
    <xf numFmtId="0" fontId="46" fillId="12" borderId="66" xfId="2" applyFont="1" applyFill="1" applyBorder="1" applyAlignment="1">
      <alignment horizontal="center" vertical="center"/>
    </xf>
    <xf numFmtId="0" fontId="45" fillId="12" borderId="68" xfId="2" applyFont="1" applyFill="1" applyBorder="1" applyAlignment="1">
      <alignment horizontal="center" vertical="center"/>
    </xf>
    <xf numFmtId="0" fontId="45" fillId="12" borderId="67" xfId="2" applyFont="1" applyFill="1" applyBorder="1" applyAlignment="1">
      <alignment horizontal="center" vertical="center"/>
    </xf>
    <xf numFmtId="0" fontId="45" fillId="12" borderId="66" xfId="2" applyFont="1" applyFill="1" applyBorder="1" applyAlignment="1">
      <alignment horizontal="center" vertical="center"/>
    </xf>
    <xf numFmtId="0" fontId="40" fillId="0" borderId="58" xfId="3" applyFont="1" applyFill="1" applyBorder="1" applyAlignment="1" applyProtection="1">
      <alignment horizontal="center" vertical="center"/>
    </xf>
    <xf numFmtId="0" fontId="5" fillId="0" borderId="63" xfId="2" applyFont="1" applyBorder="1" applyAlignment="1">
      <alignment horizontal="center"/>
    </xf>
    <xf numFmtId="0" fontId="5" fillId="0" borderId="0" xfId="2" applyFont="1" applyBorder="1" applyAlignment="1">
      <alignment horizontal="center"/>
    </xf>
    <xf numFmtId="0" fontId="35" fillId="12" borderId="41" xfId="2" applyFont="1" applyFill="1" applyBorder="1" applyAlignment="1">
      <alignment horizontal="center"/>
    </xf>
    <xf numFmtId="0" fontId="35" fillId="12" borderId="57" xfId="2" applyFont="1" applyFill="1" applyBorder="1" applyAlignment="1">
      <alignment horizontal="center"/>
    </xf>
    <xf numFmtId="0" fontId="35" fillId="12" borderId="56" xfId="2" applyFont="1" applyFill="1" applyBorder="1" applyAlignment="1">
      <alignment horizontal="center"/>
    </xf>
    <xf numFmtId="0" fontId="34" fillId="13" borderId="64" xfId="2" applyFont="1" applyFill="1" applyBorder="1" applyAlignment="1">
      <alignment horizontal="center" vertical="center"/>
    </xf>
    <xf numFmtId="0" fontId="34" fillId="13" borderId="57" xfId="2" applyFont="1" applyFill="1" applyBorder="1" applyAlignment="1">
      <alignment horizontal="center" vertical="center"/>
    </xf>
    <xf numFmtId="0" fontId="34" fillId="13" borderId="56" xfId="2" applyFont="1" applyFill="1" applyBorder="1" applyAlignment="1">
      <alignment horizontal="center" vertical="center"/>
    </xf>
    <xf numFmtId="0" fontId="28" fillId="12" borderId="41" xfId="2" applyFont="1" applyFill="1" applyBorder="1" applyAlignment="1">
      <alignment horizontal="center" vertical="center"/>
    </xf>
    <xf numFmtId="0" fontId="28" fillId="12" borderId="57" xfId="2" applyFont="1" applyFill="1" applyBorder="1" applyAlignment="1">
      <alignment horizontal="center" vertical="center"/>
    </xf>
    <xf numFmtId="0" fontId="28" fillId="12" borderId="56" xfId="2" applyFont="1" applyFill="1" applyBorder="1" applyAlignment="1">
      <alignment horizontal="center" vertical="center"/>
    </xf>
    <xf numFmtId="0" fontId="28" fillId="12" borderId="63" xfId="2" applyFont="1" applyFill="1" applyBorder="1" applyAlignment="1">
      <alignment horizontal="center" vertical="center"/>
    </xf>
    <xf numFmtId="0" fontId="28" fillId="12" borderId="62" xfId="2" applyFont="1" applyFill="1" applyBorder="1" applyAlignment="1">
      <alignment horizontal="center" vertical="center"/>
    </xf>
    <xf numFmtId="0" fontId="28" fillId="12" borderId="60" xfId="2" applyFont="1" applyFill="1" applyBorder="1" applyAlignment="1">
      <alignment horizontal="center" vertical="center"/>
    </xf>
    <xf numFmtId="0" fontId="28" fillId="12" borderId="59" xfId="2" applyFont="1" applyFill="1" applyBorder="1" applyAlignment="1">
      <alignment horizontal="center" vertical="center"/>
    </xf>
    <xf numFmtId="0" fontId="41" fillId="0" borderId="58" xfId="3" applyFont="1" applyFill="1" applyBorder="1" applyAlignment="1" applyProtection="1"/>
    <xf numFmtId="1" fontId="42" fillId="0" borderId="51" xfId="2" applyNumberFormat="1" applyFont="1" applyFill="1" applyBorder="1" applyAlignment="1" applyProtection="1">
      <alignment horizontal="center" vertical="center" wrapText="1"/>
    </xf>
    <xf numFmtId="1" fontId="42" fillId="0" borderId="43" xfId="2" applyNumberFormat="1" applyFont="1" applyFill="1" applyBorder="1" applyAlignment="1" applyProtection="1">
      <alignment horizontal="center" vertical="center" wrapText="1"/>
    </xf>
    <xf numFmtId="0" fontId="28" fillId="12" borderId="55" xfId="2" applyFont="1" applyFill="1" applyBorder="1" applyAlignment="1">
      <alignment horizontal="center" vertical="center"/>
    </xf>
    <xf numFmtId="0" fontId="28" fillId="12" borderId="54" xfId="2" applyFont="1" applyFill="1" applyBorder="1" applyAlignment="1">
      <alignment horizontal="center" vertical="center"/>
    </xf>
    <xf numFmtId="0" fontId="28" fillId="12" borderId="53" xfId="2" applyFont="1" applyFill="1" applyBorder="1" applyAlignment="1">
      <alignment horizontal="center" vertical="center"/>
    </xf>
    <xf numFmtId="0" fontId="28" fillId="12" borderId="50" xfId="2" applyFont="1" applyFill="1" applyBorder="1" applyAlignment="1">
      <alignment horizontal="center" vertical="center"/>
    </xf>
    <xf numFmtId="0" fontId="28" fillId="12" borderId="49" xfId="2" applyFont="1" applyFill="1" applyBorder="1" applyAlignment="1">
      <alignment horizontal="center" vertical="center"/>
    </xf>
    <xf numFmtId="0" fontId="28" fillId="12" borderId="48" xfId="2" applyFont="1" applyFill="1" applyBorder="1" applyAlignment="1">
      <alignment horizontal="center" vertical="center"/>
    </xf>
    <xf numFmtId="0" fontId="28" fillId="12" borderId="47" xfId="2" applyFont="1" applyFill="1" applyBorder="1" applyAlignment="1">
      <alignment horizontal="center" vertical="center"/>
    </xf>
    <xf numFmtId="0" fontId="28" fillId="12" borderId="46" xfId="2" applyFont="1" applyFill="1" applyBorder="1" applyAlignment="1">
      <alignment horizontal="center" vertical="center"/>
    </xf>
    <xf numFmtId="0" fontId="28" fillId="12" borderId="45" xfId="2" applyFont="1" applyFill="1" applyBorder="1" applyAlignment="1">
      <alignment horizontal="center" vertical="center"/>
    </xf>
    <xf numFmtId="0" fontId="36" fillId="4" borderId="50" xfId="2" applyFont="1" applyFill="1" applyBorder="1" applyAlignment="1">
      <alignment horizontal="center" vertical="center"/>
    </xf>
    <xf numFmtId="0" fontId="36" fillId="4" borderId="49" xfId="2" applyFont="1" applyFill="1" applyBorder="1" applyAlignment="1">
      <alignment horizontal="center" vertical="center"/>
    </xf>
    <xf numFmtId="0" fontId="36" fillId="4" borderId="48" xfId="2" applyFont="1" applyFill="1" applyBorder="1" applyAlignment="1">
      <alignment horizontal="center" vertical="center"/>
    </xf>
    <xf numFmtId="0" fontId="36" fillId="4" borderId="47" xfId="2" applyFont="1" applyFill="1" applyBorder="1" applyAlignment="1">
      <alignment horizontal="center" vertical="center"/>
    </xf>
    <xf numFmtId="0" fontId="36" fillId="4" borderId="46" xfId="2" applyFont="1" applyFill="1" applyBorder="1" applyAlignment="1">
      <alignment horizontal="center" vertical="center"/>
    </xf>
    <xf numFmtId="0" fontId="36" fillId="4" borderId="45" xfId="2" applyFont="1" applyFill="1" applyBorder="1" applyAlignment="1">
      <alignment horizontal="center" vertical="center"/>
    </xf>
    <xf numFmtId="0" fontId="34" fillId="13" borderId="55" xfId="2" applyFont="1" applyFill="1" applyBorder="1" applyAlignment="1">
      <alignment horizontal="center" vertical="center"/>
    </xf>
    <xf numFmtId="0" fontId="34" fillId="13" borderId="54" xfId="2" applyFont="1" applyFill="1" applyBorder="1" applyAlignment="1">
      <alignment horizontal="center" vertical="center"/>
    </xf>
    <xf numFmtId="0" fontId="34" fillId="13" borderId="53" xfId="2" applyFont="1" applyFill="1" applyBorder="1" applyAlignment="1">
      <alignment horizontal="center" vertical="center"/>
    </xf>
    <xf numFmtId="0" fontId="69" fillId="0" borderId="154" xfId="2" applyFont="1" applyBorder="1" applyAlignment="1">
      <alignment horizontal="center"/>
    </xf>
    <xf numFmtId="0" fontId="69" fillId="0" borderId="152" xfId="2" applyFont="1" applyBorder="1" applyAlignment="1">
      <alignment horizontal="center"/>
    </xf>
    <xf numFmtId="0" fontId="69" fillId="0" borderId="153" xfId="2" applyFont="1" applyBorder="1" applyAlignment="1">
      <alignment horizontal="center"/>
    </xf>
    <xf numFmtId="0" fontId="82" fillId="0" borderId="0" xfId="2" applyFont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66" fillId="0" borderId="151" xfId="2" applyFont="1" applyBorder="1" applyAlignment="1">
      <alignment horizontal="center" vertical="center"/>
    </xf>
    <xf numFmtId="0" fontId="74" fillId="0" borderId="154" xfId="2" applyFont="1" applyBorder="1" applyAlignment="1">
      <alignment horizontal="center"/>
    </xf>
    <xf numFmtId="0" fontId="74" fillId="0" borderId="153" xfId="2" applyFont="1" applyBorder="1" applyAlignment="1">
      <alignment horizontal="center"/>
    </xf>
    <xf numFmtId="0" fontId="74" fillId="0" borderId="152" xfId="2" applyFont="1" applyBorder="1" applyAlignment="1">
      <alignment horizontal="center"/>
    </xf>
    <xf numFmtId="0" fontId="95" fillId="0" borderId="0" xfId="2" applyFont="1" applyAlignment="1"/>
    <xf numFmtId="165" fontId="90" fillId="37" borderId="23" xfId="2" applyNumberFormat="1" applyFont="1" applyFill="1" applyBorder="1" applyAlignment="1">
      <alignment horizontal="center"/>
    </xf>
    <xf numFmtId="165" fontId="90" fillId="37" borderId="196" xfId="2" applyNumberFormat="1" applyFont="1" applyFill="1" applyBorder="1" applyAlignment="1">
      <alignment horizontal="center"/>
    </xf>
    <xf numFmtId="165" fontId="90" fillId="37" borderId="176" xfId="2" applyNumberFormat="1" applyFont="1" applyFill="1" applyBorder="1" applyAlignment="1">
      <alignment horizontal="center"/>
    </xf>
    <xf numFmtId="165" fontId="90" fillId="37" borderId="164" xfId="2" applyNumberFormat="1" applyFont="1" applyFill="1" applyBorder="1" applyAlignment="1">
      <alignment horizontal="center"/>
    </xf>
    <xf numFmtId="0" fontId="89" fillId="37" borderId="23" xfId="2" applyFont="1" applyFill="1" applyBorder="1" applyAlignment="1">
      <alignment horizontal="center" vertical="center" textRotation="90"/>
    </xf>
    <xf numFmtId="0" fontId="89" fillId="37" borderId="183" xfId="2" applyFont="1" applyFill="1" applyBorder="1" applyAlignment="1">
      <alignment horizontal="center" vertical="center" textRotation="90"/>
    </xf>
    <xf numFmtId="0" fontId="89" fillId="37" borderId="165" xfId="2" applyFont="1" applyFill="1" applyBorder="1" applyAlignment="1">
      <alignment horizontal="center" vertical="center" textRotation="90"/>
    </xf>
    <xf numFmtId="0" fontId="89" fillId="37" borderId="140" xfId="2" applyFont="1" applyFill="1" applyBorder="1" applyAlignment="1">
      <alignment horizontal="center" vertical="center" textRotation="90"/>
    </xf>
    <xf numFmtId="0" fontId="89" fillId="37" borderId="176" xfId="2" applyFont="1" applyFill="1" applyBorder="1" applyAlignment="1">
      <alignment horizontal="center" vertical="center" textRotation="90"/>
    </xf>
    <xf numFmtId="0" fontId="89" fillId="37" borderId="0" xfId="2" applyFont="1" applyFill="1" applyBorder="1" applyAlignment="1">
      <alignment horizontal="center" vertical="center" textRotation="90"/>
    </xf>
    <xf numFmtId="0" fontId="90" fillId="37" borderId="195" xfId="2" applyFont="1" applyFill="1" applyBorder="1" applyAlignment="1">
      <alignment horizontal="center"/>
    </xf>
    <xf numFmtId="0" fontId="90" fillId="37" borderId="186" xfId="2" applyFont="1" applyFill="1" applyBorder="1" applyAlignment="1">
      <alignment horizontal="center"/>
    </xf>
    <xf numFmtId="0" fontId="90" fillId="37" borderId="194" xfId="2" applyFont="1" applyFill="1" applyBorder="1" applyAlignment="1">
      <alignment horizontal="center"/>
    </xf>
    <xf numFmtId="0" fontId="93" fillId="0" borderId="161" xfId="2" applyFont="1" applyBorder="1" applyAlignment="1">
      <alignment horizontal="center"/>
    </xf>
    <xf numFmtId="0" fontId="93" fillId="0" borderId="162" xfId="2" applyFont="1" applyBorder="1" applyAlignment="1">
      <alignment horizontal="center"/>
    </xf>
    <xf numFmtId="0" fontId="93" fillId="0" borderId="160" xfId="2" applyFont="1" applyBorder="1" applyAlignment="1">
      <alignment horizontal="center"/>
    </xf>
    <xf numFmtId="0" fontId="90" fillId="37" borderId="180" xfId="2" applyFont="1" applyFill="1" applyBorder="1" applyAlignment="1">
      <alignment horizontal="center"/>
    </xf>
    <xf numFmtId="0" fontId="90" fillId="37" borderId="179" xfId="2" applyFont="1" applyFill="1" applyBorder="1" applyAlignment="1">
      <alignment horizontal="center"/>
    </xf>
    <xf numFmtId="0" fontId="89" fillId="37" borderId="23" xfId="2" applyFont="1" applyFill="1" applyBorder="1" applyAlignment="1">
      <alignment vertical="center" textRotation="90"/>
    </xf>
    <xf numFmtId="0" fontId="89" fillId="37" borderId="176" xfId="2" applyFont="1" applyFill="1" applyBorder="1" applyAlignment="1">
      <alignment vertical="center" textRotation="90"/>
    </xf>
    <xf numFmtId="0" fontId="89" fillId="37" borderId="165" xfId="2" applyFont="1" applyFill="1" applyBorder="1" applyAlignment="1">
      <alignment vertical="center" textRotation="90"/>
    </xf>
    <xf numFmtId="0" fontId="89" fillId="37" borderId="183" xfId="2" applyFont="1" applyFill="1" applyBorder="1" applyAlignment="1">
      <alignment vertical="center" textRotation="90"/>
    </xf>
    <xf numFmtId="0" fontId="89" fillId="37" borderId="0" xfId="2" applyFont="1" applyFill="1" applyBorder="1" applyAlignment="1">
      <alignment vertical="center" textRotation="90"/>
    </xf>
    <xf numFmtId="0" fontId="89" fillId="37" borderId="140" xfId="2" applyFont="1" applyFill="1" applyBorder="1" applyAlignment="1">
      <alignment vertical="center" textRotation="90"/>
    </xf>
    <xf numFmtId="0" fontId="89" fillId="37" borderId="23" xfId="2" applyFont="1" applyFill="1" applyBorder="1" applyAlignment="1">
      <alignment horizontal="center" textRotation="90"/>
    </xf>
    <xf numFmtId="0" fontId="89" fillId="37" borderId="183" xfId="2" applyFont="1" applyFill="1" applyBorder="1" applyAlignment="1">
      <alignment horizontal="center" textRotation="90"/>
    </xf>
    <xf numFmtId="0" fontId="89" fillId="37" borderId="176" xfId="2" applyFont="1" applyFill="1" applyBorder="1" applyAlignment="1">
      <alignment horizontal="center" textRotation="90"/>
    </xf>
    <xf numFmtId="0" fontId="89" fillId="37" borderId="0" xfId="2" applyFont="1" applyFill="1" applyBorder="1" applyAlignment="1">
      <alignment horizontal="center" textRotation="90"/>
    </xf>
    <xf numFmtId="0" fontId="89" fillId="37" borderId="165" xfId="2" applyFont="1" applyFill="1" applyBorder="1" applyAlignment="1">
      <alignment horizontal="center" textRotation="90"/>
    </xf>
    <xf numFmtId="0" fontId="89" fillId="37" borderId="140" xfId="2" applyFont="1" applyFill="1" applyBorder="1" applyAlignment="1">
      <alignment horizontal="center" textRotation="90"/>
    </xf>
    <xf numFmtId="0" fontId="85" fillId="35" borderId="161" xfId="2" applyFont="1" applyFill="1" applyBorder="1" applyAlignment="1">
      <alignment horizontal="center"/>
    </xf>
    <xf numFmtId="0" fontId="85" fillId="35" borderId="162" xfId="2" applyFont="1" applyFill="1" applyBorder="1" applyAlignment="1">
      <alignment horizontal="center"/>
    </xf>
    <xf numFmtId="0" fontId="85" fillId="35" borderId="160" xfId="2" applyFont="1" applyFill="1" applyBorder="1" applyAlignment="1">
      <alignment horizontal="center"/>
    </xf>
    <xf numFmtId="0" fontId="88" fillId="37" borderId="161" xfId="2" applyFont="1" applyFill="1" applyBorder="1" applyAlignment="1">
      <alignment horizontal="center"/>
    </xf>
    <xf numFmtId="0" fontId="88" fillId="37" borderId="162" xfId="2" applyFont="1" applyFill="1" applyBorder="1" applyAlignment="1">
      <alignment horizontal="center"/>
    </xf>
    <xf numFmtId="0" fontId="88" fillId="37" borderId="160" xfId="2" applyFont="1" applyFill="1" applyBorder="1" applyAlignment="1">
      <alignment horizontal="center"/>
    </xf>
    <xf numFmtId="0" fontId="3" fillId="0" borderId="162" xfId="2" applyBorder="1" applyAlignment="1">
      <alignment horizontal="center"/>
    </xf>
    <xf numFmtId="0" fontId="3" fillId="0" borderId="160" xfId="2" applyBorder="1" applyAlignment="1">
      <alignment horizontal="center"/>
    </xf>
    <xf numFmtId="0" fontId="83" fillId="35" borderId="161" xfId="2" applyFont="1" applyFill="1" applyBorder="1" applyAlignment="1">
      <alignment horizontal="center"/>
    </xf>
    <xf numFmtId="0" fontId="83" fillId="35" borderId="160" xfId="2" applyFont="1" applyFill="1" applyBorder="1" applyAlignment="1">
      <alignment horizontal="center"/>
    </xf>
    <xf numFmtId="0" fontId="92" fillId="37" borderId="186" xfId="2" applyFont="1" applyFill="1" applyBorder="1" applyAlignment="1">
      <alignment horizontal="center"/>
    </xf>
    <xf numFmtId="0" fontId="92" fillId="37" borderId="194" xfId="2" applyFont="1" applyFill="1" applyBorder="1" applyAlignment="1">
      <alignment horizontal="center"/>
    </xf>
    <xf numFmtId="0" fontId="86" fillId="35" borderId="176" xfId="2" applyFont="1" applyFill="1" applyBorder="1" applyAlignment="1">
      <alignment horizontal="center"/>
    </xf>
    <xf numFmtId="0" fontId="3" fillId="0" borderId="0" xfId="2" applyAlignment="1">
      <alignment horizontal="center"/>
    </xf>
    <xf numFmtId="0" fontId="3" fillId="0" borderId="191" xfId="2" applyBorder="1" applyAlignment="1">
      <alignment horizontal="center"/>
    </xf>
    <xf numFmtId="0" fontId="88" fillId="37" borderId="165" xfId="2" applyFont="1" applyFill="1" applyBorder="1" applyAlignment="1">
      <alignment horizontal="center"/>
    </xf>
    <xf numFmtId="0" fontId="88" fillId="37" borderId="140" xfId="2" applyFont="1" applyFill="1" applyBorder="1" applyAlignment="1">
      <alignment horizontal="center"/>
    </xf>
    <xf numFmtId="0" fontId="88" fillId="37" borderId="164" xfId="2" applyFont="1" applyFill="1" applyBorder="1" applyAlignment="1">
      <alignment horizontal="center"/>
    </xf>
    <xf numFmtId="0" fontId="98" fillId="48" borderId="1" xfId="2" applyNumberFormat="1" applyFont="1" applyFill="1" applyBorder="1" applyAlignment="1">
      <alignment horizontal="center" vertical="center"/>
    </xf>
    <xf numFmtId="0" fontId="100" fillId="35" borderId="0" xfId="2" applyFont="1" applyFill="1" applyAlignment="1">
      <alignment horizontal="left" vertical="center"/>
    </xf>
    <xf numFmtId="0" fontId="100" fillId="35" borderId="140" xfId="2" applyFont="1" applyFill="1" applyBorder="1" applyAlignment="1">
      <alignment horizontal="left" vertical="center"/>
    </xf>
    <xf numFmtId="0" fontId="102" fillId="0" borderId="0" xfId="2" applyFont="1" applyAlignment="1">
      <alignment horizontal="center" vertical="center" wrapText="1"/>
    </xf>
    <xf numFmtId="0" fontId="3" fillId="0" borderId="0" xfId="2"/>
    <xf numFmtId="0" fontId="3" fillId="0" borderId="140" xfId="2" applyBorder="1"/>
    <xf numFmtId="0" fontId="3" fillId="11" borderId="1" xfId="2" applyNumberFormat="1" applyFont="1" applyFill="1" applyBorder="1" applyAlignment="1">
      <alignment wrapText="1"/>
    </xf>
    <xf numFmtId="0" fontId="3" fillId="11" borderId="1" xfId="2" applyNumberFormat="1" applyFill="1" applyBorder="1" applyAlignment="1">
      <alignment wrapText="1"/>
    </xf>
    <xf numFmtId="0" fontId="76" fillId="48" borderId="181" xfId="2" applyFont="1" applyFill="1" applyBorder="1" applyAlignment="1">
      <alignment horizontal="center" vertical="center"/>
    </xf>
    <xf numFmtId="0" fontId="76" fillId="48" borderId="180" xfId="2" applyFont="1" applyFill="1" applyBorder="1" applyAlignment="1">
      <alignment horizontal="center" vertical="center"/>
    </xf>
    <xf numFmtId="0" fontId="76" fillId="48" borderId="179" xfId="2" applyFont="1" applyFill="1" applyBorder="1" applyAlignment="1">
      <alignment horizontal="center" vertical="center"/>
    </xf>
    <xf numFmtId="0" fontId="76" fillId="48" borderId="182" xfId="2" applyFont="1" applyFill="1" applyBorder="1" applyAlignment="1">
      <alignment horizontal="center" vertical="center"/>
    </xf>
    <xf numFmtId="0" fontId="76" fillId="48" borderId="198" xfId="2" applyFont="1" applyFill="1" applyBorder="1" applyAlignment="1">
      <alignment horizontal="center" vertical="center"/>
    </xf>
    <xf numFmtId="0" fontId="76" fillId="48" borderId="199" xfId="2" applyFont="1" applyFill="1" applyBorder="1" applyAlignment="1">
      <alignment horizontal="center" vertical="center"/>
    </xf>
    <xf numFmtId="0" fontId="76" fillId="48" borderId="197" xfId="2" applyFont="1" applyFill="1" applyBorder="1" applyAlignment="1">
      <alignment horizontal="center" vertical="center"/>
    </xf>
    <xf numFmtId="0" fontId="76" fillId="48" borderId="199" xfId="2" applyFont="1" applyFill="1" applyBorder="1" applyAlignment="1">
      <alignment horizontal="center" vertical="center" wrapText="1"/>
    </xf>
    <xf numFmtId="0" fontId="76" fillId="48" borderId="197" xfId="2" applyFont="1" applyFill="1" applyBorder="1" applyAlignment="1">
      <alignment horizontal="center" vertical="center" wrapText="1"/>
    </xf>
    <xf numFmtId="0" fontId="76" fillId="48" borderId="23" xfId="2" applyFont="1" applyFill="1" applyBorder="1" applyAlignment="1">
      <alignment horizontal="center" vertical="center" wrapText="1"/>
    </xf>
    <xf numFmtId="0" fontId="76" fillId="48" borderId="176" xfId="2" applyFont="1" applyFill="1" applyBorder="1" applyAlignment="1">
      <alignment horizontal="center" vertical="center" wrapText="1"/>
    </xf>
    <xf numFmtId="0" fontId="113" fillId="0" borderId="0" xfId="2" applyFont="1" applyAlignment="1">
      <alignment horizontal="center"/>
    </xf>
    <xf numFmtId="0" fontId="112" fillId="0" borderId="0" xfId="2" applyFont="1" applyAlignment="1">
      <alignment horizontal="center"/>
    </xf>
    <xf numFmtId="0" fontId="3" fillId="0" borderId="2" xfId="2" applyBorder="1" applyAlignment="1"/>
    <xf numFmtId="0" fontId="3" fillId="0" borderId="189" xfId="2" applyBorder="1" applyAlignment="1"/>
    <xf numFmtId="0" fontId="3" fillId="0" borderId="3" xfId="2" applyBorder="1" applyAlignment="1"/>
    <xf numFmtId="0" fontId="3" fillId="0" borderId="2" xfId="2" applyNumberFormat="1" applyBorder="1" applyAlignment="1"/>
    <xf numFmtId="0" fontId="3" fillId="0" borderId="189" xfId="2" applyNumberFormat="1" applyBorder="1" applyAlignment="1"/>
    <xf numFmtId="0" fontId="3" fillId="0" borderId="3" xfId="2" applyNumberFormat="1" applyBorder="1" applyAlignment="1"/>
    <xf numFmtId="0" fontId="3" fillId="0" borderId="4" xfId="2" applyBorder="1" applyAlignment="1"/>
    <xf numFmtId="0" fontId="3" fillId="0" borderId="15" xfId="2" applyBorder="1" applyAlignment="1"/>
  </cellXfs>
  <cellStyles count="10">
    <cellStyle name="25*62*210" xfId="6"/>
    <cellStyle name="Normal_Sheet1" xfId="4"/>
    <cellStyle name="Normal_болванка" xfId="5"/>
    <cellStyle name="Гиперссылка" xfId="1" builtinId="8"/>
    <cellStyle name="Гиперссылка 2" xfId="3"/>
    <cellStyle name="Обычный" xfId="0" builtinId="0"/>
    <cellStyle name="Обычный 2" xfId="2"/>
    <cellStyle name="Обычный 3" xfId="7"/>
    <cellStyle name="Обычный 4" xfId="8"/>
    <cellStyle name="Финансовый" xfId="9" builtinId="3"/>
  </cellStyles>
  <dxfs count="6">
    <dxf>
      <font>
        <b val="0"/>
        <condense val="0"/>
        <extend val="0"/>
        <color indexed="14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14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14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14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14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14"/>
      </font>
      <fill>
        <patternFill>
          <fgColor indexed="64"/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457" Type="http://schemas.openxmlformats.org/officeDocument/2006/relationships/image" Target="../media/image457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478" Type="http://schemas.openxmlformats.org/officeDocument/2006/relationships/image" Target="../media/image478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503" Type="http://schemas.openxmlformats.org/officeDocument/2006/relationships/image" Target="../media/image503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468" Type="http://schemas.openxmlformats.org/officeDocument/2006/relationships/image" Target="../media/image468.png"/><Relationship Id="rId489" Type="http://schemas.openxmlformats.org/officeDocument/2006/relationships/image" Target="../media/image489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5.jpeg"/><Relationship Id="rId13" Type="http://schemas.openxmlformats.org/officeDocument/2006/relationships/image" Target="../media/image520.jpeg"/><Relationship Id="rId3" Type="http://schemas.openxmlformats.org/officeDocument/2006/relationships/image" Target="../media/image510.jpeg"/><Relationship Id="rId7" Type="http://schemas.openxmlformats.org/officeDocument/2006/relationships/image" Target="../media/image514.jpeg"/><Relationship Id="rId12" Type="http://schemas.openxmlformats.org/officeDocument/2006/relationships/image" Target="../media/image519.jpeg"/><Relationship Id="rId2" Type="http://schemas.openxmlformats.org/officeDocument/2006/relationships/image" Target="../media/image509.jpeg"/><Relationship Id="rId16" Type="http://schemas.openxmlformats.org/officeDocument/2006/relationships/image" Target="../media/image523.jpeg"/><Relationship Id="rId1" Type="http://schemas.openxmlformats.org/officeDocument/2006/relationships/image" Target="../media/image508.jpeg"/><Relationship Id="rId6" Type="http://schemas.openxmlformats.org/officeDocument/2006/relationships/image" Target="../media/image513.jpeg"/><Relationship Id="rId11" Type="http://schemas.openxmlformats.org/officeDocument/2006/relationships/image" Target="../media/image518.jpeg"/><Relationship Id="rId5" Type="http://schemas.openxmlformats.org/officeDocument/2006/relationships/image" Target="../media/image512.jpeg"/><Relationship Id="rId15" Type="http://schemas.openxmlformats.org/officeDocument/2006/relationships/image" Target="../media/image522.jpeg"/><Relationship Id="rId10" Type="http://schemas.openxmlformats.org/officeDocument/2006/relationships/image" Target="../media/image517.jpeg"/><Relationship Id="rId4" Type="http://schemas.openxmlformats.org/officeDocument/2006/relationships/image" Target="../media/image511.jpeg"/><Relationship Id="rId9" Type="http://schemas.openxmlformats.org/officeDocument/2006/relationships/image" Target="../media/image516.jpeg"/><Relationship Id="rId14" Type="http://schemas.openxmlformats.org/officeDocument/2006/relationships/image" Target="../media/image52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1.jpeg"/><Relationship Id="rId13" Type="http://schemas.openxmlformats.org/officeDocument/2006/relationships/image" Target="../media/image536.jpeg"/><Relationship Id="rId3" Type="http://schemas.openxmlformats.org/officeDocument/2006/relationships/image" Target="../media/image526.jpeg"/><Relationship Id="rId7" Type="http://schemas.openxmlformats.org/officeDocument/2006/relationships/image" Target="../media/image530.jpeg"/><Relationship Id="rId12" Type="http://schemas.openxmlformats.org/officeDocument/2006/relationships/image" Target="../media/image535.jpeg"/><Relationship Id="rId2" Type="http://schemas.openxmlformats.org/officeDocument/2006/relationships/image" Target="../media/image525.jpeg"/><Relationship Id="rId1" Type="http://schemas.openxmlformats.org/officeDocument/2006/relationships/image" Target="../media/image524.jpeg"/><Relationship Id="rId6" Type="http://schemas.openxmlformats.org/officeDocument/2006/relationships/image" Target="../media/image529.jpeg"/><Relationship Id="rId11" Type="http://schemas.openxmlformats.org/officeDocument/2006/relationships/image" Target="../media/image534.jpeg"/><Relationship Id="rId5" Type="http://schemas.openxmlformats.org/officeDocument/2006/relationships/image" Target="../media/image528.jpeg"/><Relationship Id="rId15" Type="http://schemas.openxmlformats.org/officeDocument/2006/relationships/image" Target="../media/image538.jpeg"/><Relationship Id="rId10" Type="http://schemas.openxmlformats.org/officeDocument/2006/relationships/image" Target="../media/image533.jpeg"/><Relationship Id="rId4" Type="http://schemas.openxmlformats.org/officeDocument/2006/relationships/image" Target="../media/image527.jpeg"/><Relationship Id="rId9" Type="http://schemas.openxmlformats.org/officeDocument/2006/relationships/image" Target="../media/image532.jpeg"/><Relationship Id="rId14" Type="http://schemas.openxmlformats.org/officeDocument/2006/relationships/image" Target="../media/image53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6.png"/><Relationship Id="rId3" Type="http://schemas.openxmlformats.org/officeDocument/2006/relationships/image" Target="../media/image541.png"/><Relationship Id="rId7" Type="http://schemas.openxmlformats.org/officeDocument/2006/relationships/image" Target="../media/image545.jpeg"/><Relationship Id="rId2" Type="http://schemas.openxmlformats.org/officeDocument/2006/relationships/image" Target="../media/image540.png"/><Relationship Id="rId1" Type="http://schemas.openxmlformats.org/officeDocument/2006/relationships/image" Target="../media/image539.png"/><Relationship Id="rId6" Type="http://schemas.openxmlformats.org/officeDocument/2006/relationships/image" Target="../media/image544.jpeg"/><Relationship Id="rId5" Type="http://schemas.openxmlformats.org/officeDocument/2006/relationships/image" Target="../media/image543.png"/><Relationship Id="rId4" Type="http://schemas.openxmlformats.org/officeDocument/2006/relationships/image" Target="../media/image54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4.wmf"/><Relationship Id="rId13" Type="http://schemas.openxmlformats.org/officeDocument/2006/relationships/image" Target="../media/image559.wmf"/><Relationship Id="rId18" Type="http://schemas.openxmlformats.org/officeDocument/2006/relationships/image" Target="../media/image564.wmf"/><Relationship Id="rId3" Type="http://schemas.openxmlformats.org/officeDocument/2006/relationships/image" Target="../media/image549.wmf"/><Relationship Id="rId21" Type="http://schemas.openxmlformats.org/officeDocument/2006/relationships/image" Target="../media/image567.wmf"/><Relationship Id="rId7" Type="http://schemas.openxmlformats.org/officeDocument/2006/relationships/image" Target="../media/image553.wmf"/><Relationship Id="rId12" Type="http://schemas.openxmlformats.org/officeDocument/2006/relationships/image" Target="../media/image558.wmf"/><Relationship Id="rId17" Type="http://schemas.openxmlformats.org/officeDocument/2006/relationships/image" Target="../media/image563.wmf"/><Relationship Id="rId2" Type="http://schemas.openxmlformats.org/officeDocument/2006/relationships/image" Target="../media/image548.wmf"/><Relationship Id="rId16" Type="http://schemas.openxmlformats.org/officeDocument/2006/relationships/image" Target="../media/image562.wmf"/><Relationship Id="rId20" Type="http://schemas.openxmlformats.org/officeDocument/2006/relationships/image" Target="../media/image566.wmf"/><Relationship Id="rId1" Type="http://schemas.openxmlformats.org/officeDocument/2006/relationships/image" Target="../media/image547.wmf"/><Relationship Id="rId6" Type="http://schemas.openxmlformats.org/officeDocument/2006/relationships/image" Target="../media/image552.wmf"/><Relationship Id="rId11" Type="http://schemas.openxmlformats.org/officeDocument/2006/relationships/image" Target="../media/image557.wmf"/><Relationship Id="rId24" Type="http://schemas.openxmlformats.org/officeDocument/2006/relationships/image" Target="../media/image570.wmf"/><Relationship Id="rId5" Type="http://schemas.openxmlformats.org/officeDocument/2006/relationships/image" Target="../media/image551.wmf"/><Relationship Id="rId15" Type="http://schemas.openxmlformats.org/officeDocument/2006/relationships/image" Target="../media/image561.wmf"/><Relationship Id="rId23" Type="http://schemas.openxmlformats.org/officeDocument/2006/relationships/image" Target="../media/image569.wmf"/><Relationship Id="rId10" Type="http://schemas.openxmlformats.org/officeDocument/2006/relationships/image" Target="../media/image556.wmf"/><Relationship Id="rId19" Type="http://schemas.openxmlformats.org/officeDocument/2006/relationships/image" Target="../media/image565.wmf"/><Relationship Id="rId4" Type="http://schemas.openxmlformats.org/officeDocument/2006/relationships/image" Target="../media/image550.wmf"/><Relationship Id="rId9" Type="http://schemas.openxmlformats.org/officeDocument/2006/relationships/image" Target="../media/image555.wmf"/><Relationship Id="rId14" Type="http://schemas.openxmlformats.org/officeDocument/2006/relationships/image" Target="../media/image560.wmf"/><Relationship Id="rId22" Type="http://schemas.openxmlformats.org/officeDocument/2006/relationships/image" Target="../media/image568.w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8.png"/><Relationship Id="rId13" Type="http://schemas.openxmlformats.org/officeDocument/2006/relationships/image" Target="../media/image583.jpeg"/><Relationship Id="rId18" Type="http://schemas.openxmlformats.org/officeDocument/2006/relationships/image" Target="../media/image588.jpeg"/><Relationship Id="rId3" Type="http://schemas.openxmlformats.org/officeDocument/2006/relationships/image" Target="../media/image573.jpeg"/><Relationship Id="rId7" Type="http://schemas.openxmlformats.org/officeDocument/2006/relationships/image" Target="../media/image577.png"/><Relationship Id="rId12" Type="http://schemas.openxmlformats.org/officeDocument/2006/relationships/image" Target="../media/image582.jpeg"/><Relationship Id="rId17" Type="http://schemas.openxmlformats.org/officeDocument/2006/relationships/image" Target="../media/image587.png"/><Relationship Id="rId2" Type="http://schemas.openxmlformats.org/officeDocument/2006/relationships/image" Target="../media/image572.png"/><Relationship Id="rId16" Type="http://schemas.openxmlformats.org/officeDocument/2006/relationships/image" Target="../media/image586.jpeg"/><Relationship Id="rId1" Type="http://schemas.openxmlformats.org/officeDocument/2006/relationships/image" Target="../media/image571.jpeg"/><Relationship Id="rId6" Type="http://schemas.openxmlformats.org/officeDocument/2006/relationships/image" Target="../media/image576.png"/><Relationship Id="rId11" Type="http://schemas.openxmlformats.org/officeDocument/2006/relationships/image" Target="../media/image581.png"/><Relationship Id="rId5" Type="http://schemas.openxmlformats.org/officeDocument/2006/relationships/image" Target="../media/image575.png"/><Relationship Id="rId15" Type="http://schemas.openxmlformats.org/officeDocument/2006/relationships/image" Target="../media/image585.jpeg"/><Relationship Id="rId10" Type="http://schemas.openxmlformats.org/officeDocument/2006/relationships/image" Target="../media/image580.jpeg"/><Relationship Id="rId4" Type="http://schemas.openxmlformats.org/officeDocument/2006/relationships/image" Target="../media/image574.jpeg"/><Relationship Id="rId9" Type="http://schemas.openxmlformats.org/officeDocument/2006/relationships/image" Target="../media/image579.png"/><Relationship Id="rId14" Type="http://schemas.openxmlformats.org/officeDocument/2006/relationships/image" Target="../media/image58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6.png"/><Relationship Id="rId13" Type="http://schemas.openxmlformats.org/officeDocument/2006/relationships/image" Target="../media/image601.png"/><Relationship Id="rId18" Type="http://schemas.openxmlformats.org/officeDocument/2006/relationships/image" Target="../media/image606.png"/><Relationship Id="rId26" Type="http://schemas.openxmlformats.org/officeDocument/2006/relationships/image" Target="../media/image614.png"/><Relationship Id="rId3" Type="http://schemas.openxmlformats.org/officeDocument/2006/relationships/image" Target="../media/image591.png"/><Relationship Id="rId21" Type="http://schemas.openxmlformats.org/officeDocument/2006/relationships/image" Target="../media/image609.png"/><Relationship Id="rId7" Type="http://schemas.openxmlformats.org/officeDocument/2006/relationships/image" Target="../media/image595.png"/><Relationship Id="rId12" Type="http://schemas.openxmlformats.org/officeDocument/2006/relationships/image" Target="../media/image600.png"/><Relationship Id="rId17" Type="http://schemas.openxmlformats.org/officeDocument/2006/relationships/image" Target="../media/image605.png"/><Relationship Id="rId25" Type="http://schemas.openxmlformats.org/officeDocument/2006/relationships/image" Target="../media/image613.png"/><Relationship Id="rId2" Type="http://schemas.openxmlformats.org/officeDocument/2006/relationships/image" Target="../media/image590.png"/><Relationship Id="rId16" Type="http://schemas.openxmlformats.org/officeDocument/2006/relationships/image" Target="../media/image604.png"/><Relationship Id="rId20" Type="http://schemas.openxmlformats.org/officeDocument/2006/relationships/image" Target="../media/image608.png"/><Relationship Id="rId29" Type="http://schemas.openxmlformats.org/officeDocument/2006/relationships/image" Target="../media/image617.png"/><Relationship Id="rId1" Type="http://schemas.openxmlformats.org/officeDocument/2006/relationships/image" Target="../media/image589.png"/><Relationship Id="rId6" Type="http://schemas.openxmlformats.org/officeDocument/2006/relationships/image" Target="../media/image594.png"/><Relationship Id="rId11" Type="http://schemas.openxmlformats.org/officeDocument/2006/relationships/image" Target="../media/image599.png"/><Relationship Id="rId24" Type="http://schemas.openxmlformats.org/officeDocument/2006/relationships/image" Target="../media/image612.png"/><Relationship Id="rId5" Type="http://schemas.openxmlformats.org/officeDocument/2006/relationships/image" Target="../media/image593.jpeg"/><Relationship Id="rId15" Type="http://schemas.openxmlformats.org/officeDocument/2006/relationships/image" Target="../media/image603.png"/><Relationship Id="rId23" Type="http://schemas.openxmlformats.org/officeDocument/2006/relationships/image" Target="../media/image611.png"/><Relationship Id="rId28" Type="http://schemas.openxmlformats.org/officeDocument/2006/relationships/image" Target="../media/image616.jpeg"/><Relationship Id="rId10" Type="http://schemas.openxmlformats.org/officeDocument/2006/relationships/image" Target="../media/image598.png"/><Relationship Id="rId19" Type="http://schemas.openxmlformats.org/officeDocument/2006/relationships/image" Target="../media/image607.png"/><Relationship Id="rId31" Type="http://schemas.openxmlformats.org/officeDocument/2006/relationships/image" Target="../media/image619.png"/><Relationship Id="rId4" Type="http://schemas.openxmlformats.org/officeDocument/2006/relationships/image" Target="../media/image592.png"/><Relationship Id="rId9" Type="http://schemas.openxmlformats.org/officeDocument/2006/relationships/image" Target="../media/image597.png"/><Relationship Id="rId14" Type="http://schemas.openxmlformats.org/officeDocument/2006/relationships/image" Target="../media/image602.png"/><Relationship Id="rId22" Type="http://schemas.openxmlformats.org/officeDocument/2006/relationships/image" Target="../media/image610.png"/><Relationship Id="rId27" Type="http://schemas.openxmlformats.org/officeDocument/2006/relationships/image" Target="../media/image615.png"/><Relationship Id="rId30" Type="http://schemas.openxmlformats.org/officeDocument/2006/relationships/image" Target="../media/image6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6</xdr:row>
      <xdr:rowOff>66675</xdr:rowOff>
    </xdr:from>
    <xdr:to>
      <xdr:col>5</xdr:col>
      <xdr:colOff>1076325</xdr:colOff>
      <xdr:row>6</xdr:row>
      <xdr:rowOff>895350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14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</xdr:row>
      <xdr:rowOff>66675</xdr:rowOff>
    </xdr:from>
    <xdr:to>
      <xdr:col>5</xdr:col>
      <xdr:colOff>1076325</xdr:colOff>
      <xdr:row>7</xdr:row>
      <xdr:rowOff>895350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43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</xdr:row>
      <xdr:rowOff>66675</xdr:rowOff>
    </xdr:from>
    <xdr:to>
      <xdr:col>5</xdr:col>
      <xdr:colOff>1076325</xdr:colOff>
      <xdr:row>8</xdr:row>
      <xdr:rowOff>895350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61" b="3296"/>
        </a:stretch>
      </xdr:blipFill>
      <xdr:spPr>
        <a:xfrm>
          <a:off x="2867025" y="973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</xdr:row>
      <xdr:rowOff>66675</xdr:rowOff>
    </xdr:from>
    <xdr:to>
      <xdr:col>5</xdr:col>
      <xdr:colOff>1076325</xdr:colOff>
      <xdr:row>10</xdr:row>
      <xdr:rowOff>895350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32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</xdr:row>
      <xdr:rowOff>66675</xdr:rowOff>
    </xdr:from>
    <xdr:to>
      <xdr:col>5</xdr:col>
      <xdr:colOff>1076325</xdr:colOff>
      <xdr:row>11</xdr:row>
      <xdr:rowOff>895350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61" b="3296"/>
        </a:stretch>
      </xdr:blipFill>
      <xdr:spPr>
        <a:xfrm>
          <a:off x="2867025" y="1362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</xdr:row>
      <xdr:rowOff>66675</xdr:rowOff>
    </xdr:from>
    <xdr:to>
      <xdr:col>5</xdr:col>
      <xdr:colOff>1076325</xdr:colOff>
      <xdr:row>12</xdr:row>
      <xdr:rowOff>895350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61" b="3296"/>
        </a:stretch>
      </xdr:blipFill>
      <xdr:spPr>
        <a:xfrm>
          <a:off x="2867025" y="1491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</xdr:row>
      <xdr:rowOff>66675</xdr:rowOff>
    </xdr:from>
    <xdr:to>
      <xdr:col>5</xdr:col>
      <xdr:colOff>1076325</xdr:colOff>
      <xdr:row>13</xdr:row>
      <xdr:rowOff>895350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21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</xdr:row>
      <xdr:rowOff>66675</xdr:rowOff>
    </xdr:from>
    <xdr:to>
      <xdr:col>5</xdr:col>
      <xdr:colOff>1076325</xdr:colOff>
      <xdr:row>14</xdr:row>
      <xdr:rowOff>895350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50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</xdr:row>
      <xdr:rowOff>66675</xdr:rowOff>
    </xdr:from>
    <xdr:to>
      <xdr:col>5</xdr:col>
      <xdr:colOff>1076325</xdr:colOff>
      <xdr:row>15</xdr:row>
      <xdr:rowOff>895350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80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</xdr:row>
      <xdr:rowOff>66675</xdr:rowOff>
    </xdr:from>
    <xdr:to>
      <xdr:col>5</xdr:col>
      <xdr:colOff>1076325</xdr:colOff>
      <xdr:row>16</xdr:row>
      <xdr:rowOff>895350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09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</xdr:row>
      <xdr:rowOff>66675</xdr:rowOff>
    </xdr:from>
    <xdr:to>
      <xdr:col>5</xdr:col>
      <xdr:colOff>1076325</xdr:colOff>
      <xdr:row>17</xdr:row>
      <xdr:rowOff>895350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39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</xdr:row>
      <xdr:rowOff>66675</xdr:rowOff>
    </xdr:from>
    <xdr:to>
      <xdr:col>5</xdr:col>
      <xdr:colOff>1076325</xdr:colOff>
      <xdr:row>18</xdr:row>
      <xdr:rowOff>895350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68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</xdr:row>
      <xdr:rowOff>66675</xdr:rowOff>
    </xdr:from>
    <xdr:to>
      <xdr:col>5</xdr:col>
      <xdr:colOff>1076325</xdr:colOff>
      <xdr:row>19</xdr:row>
      <xdr:rowOff>895350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98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</xdr:row>
      <xdr:rowOff>66675</xdr:rowOff>
    </xdr:from>
    <xdr:to>
      <xdr:col>5</xdr:col>
      <xdr:colOff>1076325</xdr:colOff>
      <xdr:row>20</xdr:row>
      <xdr:rowOff>895350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27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</xdr:row>
      <xdr:rowOff>66675</xdr:rowOff>
    </xdr:from>
    <xdr:to>
      <xdr:col>5</xdr:col>
      <xdr:colOff>1076325</xdr:colOff>
      <xdr:row>21</xdr:row>
      <xdr:rowOff>895350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57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</xdr:row>
      <xdr:rowOff>66675</xdr:rowOff>
    </xdr:from>
    <xdr:to>
      <xdr:col>5</xdr:col>
      <xdr:colOff>1076325</xdr:colOff>
      <xdr:row>22</xdr:row>
      <xdr:rowOff>895350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87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</xdr:row>
      <xdr:rowOff>66675</xdr:rowOff>
    </xdr:from>
    <xdr:to>
      <xdr:col>5</xdr:col>
      <xdr:colOff>1076325</xdr:colOff>
      <xdr:row>23</xdr:row>
      <xdr:rowOff>895350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16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</xdr:row>
      <xdr:rowOff>66675</xdr:rowOff>
    </xdr:from>
    <xdr:to>
      <xdr:col>5</xdr:col>
      <xdr:colOff>1076325</xdr:colOff>
      <xdr:row>24</xdr:row>
      <xdr:rowOff>895350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 r="-961" b="3296"/>
        </a:stretch>
      </xdr:blipFill>
      <xdr:spPr>
        <a:xfrm>
          <a:off x="2867025" y="3046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</xdr:row>
      <xdr:rowOff>66675</xdr:rowOff>
    </xdr:from>
    <xdr:to>
      <xdr:col>5</xdr:col>
      <xdr:colOff>1076325</xdr:colOff>
      <xdr:row>25</xdr:row>
      <xdr:rowOff>895350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 r="-961" b="3296"/>
        </a:stretch>
      </xdr:blipFill>
      <xdr:spPr>
        <a:xfrm>
          <a:off x="2867025" y="3175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</xdr:row>
      <xdr:rowOff>66675</xdr:rowOff>
    </xdr:from>
    <xdr:to>
      <xdr:col>5</xdr:col>
      <xdr:colOff>1076325</xdr:colOff>
      <xdr:row>26</xdr:row>
      <xdr:rowOff>895350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05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</xdr:row>
      <xdr:rowOff>66675</xdr:rowOff>
    </xdr:from>
    <xdr:to>
      <xdr:col>5</xdr:col>
      <xdr:colOff>1076325</xdr:colOff>
      <xdr:row>27</xdr:row>
      <xdr:rowOff>895350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 r="-961" b="3296"/>
        </a:stretch>
      </xdr:blipFill>
      <xdr:spPr>
        <a:xfrm>
          <a:off x="2867025" y="3434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</xdr:row>
      <xdr:rowOff>66675</xdr:rowOff>
    </xdr:from>
    <xdr:to>
      <xdr:col>5</xdr:col>
      <xdr:colOff>1076325</xdr:colOff>
      <xdr:row>30</xdr:row>
      <xdr:rowOff>895350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23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</xdr:row>
      <xdr:rowOff>66675</xdr:rowOff>
    </xdr:from>
    <xdr:to>
      <xdr:col>5</xdr:col>
      <xdr:colOff>1076325</xdr:colOff>
      <xdr:row>31</xdr:row>
      <xdr:rowOff>895350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52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</xdr:row>
      <xdr:rowOff>66675</xdr:rowOff>
    </xdr:from>
    <xdr:to>
      <xdr:col>5</xdr:col>
      <xdr:colOff>1076325</xdr:colOff>
      <xdr:row>32</xdr:row>
      <xdr:rowOff>895350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82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33</xdr:row>
      <xdr:rowOff>66675</xdr:rowOff>
    </xdr:from>
    <xdr:to>
      <xdr:col>5</xdr:col>
      <xdr:colOff>1076325</xdr:colOff>
      <xdr:row>33</xdr:row>
      <xdr:rowOff>895350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211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34</xdr:row>
      <xdr:rowOff>66675</xdr:rowOff>
    </xdr:from>
    <xdr:to>
      <xdr:col>5</xdr:col>
      <xdr:colOff>1076325</xdr:colOff>
      <xdr:row>34</xdr:row>
      <xdr:rowOff>895350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341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35</xdr:row>
      <xdr:rowOff>66675</xdr:rowOff>
    </xdr:from>
    <xdr:to>
      <xdr:col>5</xdr:col>
      <xdr:colOff>1076325</xdr:colOff>
      <xdr:row>35</xdr:row>
      <xdr:rowOff>895350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471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36</xdr:row>
      <xdr:rowOff>66675</xdr:rowOff>
    </xdr:from>
    <xdr:to>
      <xdr:col>5</xdr:col>
      <xdr:colOff>1076325</xdr:colOff>
      <xdr:row>36</xdr:row>
      <xdr:rowOff>895350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600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37</xdr:row>
      <xdr:rowOff>66675</xdr:rowOff>
    </xdr:from>
    <xdr:to>
      <xdr:col>5</xdr:col>
      <xdr:colOff>1076325</xdr:colOff>
      <xdr:row>37</xdr:row>
      <xdr:rowOff>895350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730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38</xdr:row>
      <xdr:rowOff>66675</xdr:rowOff>
    </xdr:from>
    <xdr:to>
      <xdr:col>5</xdr:col>
      <xdr:colOff>1076325</xdr:colOff>
      <xdr:row>38</xdr:row>
      <xdr:rowOff>895350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859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39</xdr:row>
      <xdr:rowOff>66675</xdr:rowOff>
    </xdr:from>
    <xdr:to>
      <xdr:col>5</xdr:col>
      <xdr:colOff>1076325</xdr:colOff>
      <xdr:row>39</xdr:row>
      <xdr:rowOff>895350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989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40</xdr:row>
      <xdr:rowOff>66675</xdr:rowOff>
    </xdr:from>
    <xdr:to>
      <xdr:col>5</xdr:col>
      <xdr:colOff>1076325</xdr:colOff>
      <xdr:row>40</xdr:row>
      <xdr:rowOff>895350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118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41</xdr:row>
      <xdr:rowOff>66675</xdr:rowOff>
    </xdr:from>
    <xdr:to>
      <xdr:col>5</xdr:col>
      <xdr:colOff>1076325</xdr:colOff>
      <xdr:row>41</xdr:row>
      <xdr:rowOff>895350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248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42</xdr:row>
      <xdr:rowOff>66675</xdr:rowOff>
    </xdr:from>
    <xdr:to>
      <xdr:col>5</xdr:col>
      <xdr:colOff>1076325</xdr:colOff>
      <xdr:row>42</xdr:row>
      <xdr:rowOff>895350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377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43</xdr:row>
      <xdr:rowOff>66675</xdr:rowOff>
    </xdr:from>
    <xdr:to>
      <xdr:col>5</xdr:col>
      <xdr:colOff>1076325</xdr:colOff>
      <xdr:row>43</xdr:row>
      <xdr:rowOff>895350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507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45</xdr:row>
      <xdr:rowOff>66675</xdr:rowOff>
    </xdr:from>
    <xdr:to>
      <xdr:col>5</xdr:col>
      <xdr:colOff>1076325</xdr:colOff>
      <xdr:row>45</xdr:row>
      <xdr:rowOff>895350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766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46</xdr:row>
      <xdr:rowOff>66675</xdr:rowOff>
    </xdr:from>
    <xdr:to>
      <xdr:col>5</xdr:col>
      <xdr:colOff>1076325</xdr:colOff>
      <xdr:row>46</xdr:row>
      <xdr:rowOff>895350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61" b="3296"/>
        </a:stretch>
      </xdr:blipFill>
      <xdr:spPr>
        <a:xfrm>
          <a:off x="2867025" y="5895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47</xdr:row>
      <xdr:rowOff>66675</xdr:rowOff>
    </xdr:from>
    <xdr:to>
      <xdr:col>5</xdr:col>
      <xdr:colOff>1076325</xdr:colOff>
      <xdr:row>47</xdr:row>
      <xdr:rowOff>895350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61" b="3296"/>
        </a:stretch>
      </xdr:blipFill>
      <xdr:spPr>
        <a:xfrm>
          <a:off x="2867025" y="6025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48</xdr:row>
      <xdr:rowOff>66675</xdr:rowOff>
    </xdr:from>
    <xdr:to>
      <xdr:col>5</xdr:col>
      <xdr:colOff>1076325</xdr:colOff>
      <xdr:row>48</xdr:row>
      <xdr:rowOff>895350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155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49</xdr:row>
      <xdr:rowOff>66675</xdr:rowOff>
    </xdr:from>
    <xdr:to>
      <xdr:col>5</xdr:col>
      <xdr:colOff>1076325</xdr:colOff>
      <xdr:row>49</xdr:row>
      <xdr:rowOff>895350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 r="-961" b="3296"/>
        </a:stretch>
      </xdr:blipFill>
      <xdr:spPr>
        <a:xfrm>
          <a:off x="2867025" y="6284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50</xdr:row>
      <xdr:rowOff>66675</xdr:rowOff>
    </xdr:from>
    <xdr:to>
      <xdr:col>5</xdr:col>
      <xdr:colOff>1076325</xdr:colOff>
      <xdr:row>50</xdr:row>
      <xdr:rowOff>895350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61" b="3296"/>
        </a:stretch>
      </xdr:blipFill>
      <xdr:spPr>
        <a:xfrm>
          <a:off x="2867025" y="6414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51</xdr:row>
      <xdr:rowOff>66675</xdr:rowOff>
    </xdr:from>
    <xdr:to>
      <xdr:col>5</xdr:col>
      <xdr:colOff>1076325</xdr:colOff>
      <xdr:row>51</xdr:row>
      <xdr:rowOff>895350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61" b="3296"/>
        </a:stretch>
      </xdr:blipFill>
      <xdr:spPr>
        <a:xfrm>
          <a:off x="2867025" y="6543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52</xdr:row>
      <xdr:rowOff>66675</xdr:rowOff>
    </xdr:from>
    <xdr:to>
      <xdr:col>5</xdr:col>
      <xdr:colOff>1076325</xdr:colOff>
      <xdr:row>52</xdr:row>
      <xdr:rowOff>895350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 r="-961" b="3296"/>
        </a:stretch>
      </xdr:blipFill>
      <xdr:spPr>
        <a:xfrm>
          <a:off x="2867025" y="6673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53</xdr:row>
      <xdr:rowOff>66675</xdr:rowOff>
    </xdr:from>
    <xdr:to>
      <xdr:col>5</xdr:col>
      <xdr:colOff>1076325</xdr:colOff>
      <xdr:row>53</xdr:row>
      <xdr:rowOff>895350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802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54</xdr:row>
      <xdr:rowOff>66675</xdr:rowOff>
    </xdr:from>
    <xdr:to>
      <xdr:col>5</xdr:col>
      <xdr:colOff>1076325</xdr:colOff>
      <xdr:row>54</xdr:row>
      <xdr:rowOff>895350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932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55</xdr:row>
      <xdr:rowOff>66675</xdr:rowOff>
    </xdr:from>
    <xdr:to>
      <xdr:col>5</xdr:col>
      <xdr:colOff>1076325</xdr:colOff>
      <xdr:row>55</xdr:row>
      <xdr:rowOff>895350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061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56</xdr:row>
      <xdr:rowOff>66675</xdr:rowOff>
    </xdr:from>
    <xdr:to>
      <xdr:col>5</xdr:col>
      <xdr:colOff>1076325</xdr:colOff>
      <xdr:row>56</xdr:row>
      <xdr:rowOff>895350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191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57</xdr:row>
      <xdr:rowOff>66675</xdr:rowOff>
    </xdr:from>
    <xdr:to>
      <xdr:col>5</xdr:col>
      <xdr:colOff>1076325</xdr:colOff>
      <xdr:row>57</xdr:row>
      <xdr:rowOff>895350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320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58</xdr:row>
      <xdr:rowOff>66675</xdr:rowOff>
    </xdr:from>
    <xdr:to>
      <xdr:col>5</xdr:col>
      <xdr:colOff>1076325</xdr:colOff>
      <xdr:row>58</xdr:row>
      <xdr:rowOff>895350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450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59</xdr:row>
      <xdr:rowOff>66675</xdr:rowOff>
    </xdr:from>
    <xdr:to>
      <xdr:col>5</xdr:col>
      <xdr:colOff>1076325</xdr:colOff>
      <xdr:row>59</xdr:row>
      <xdr:rowOff>895350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579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60</xdr:row>
      <xdr:rowOff>66675</xdr:rowOff>
    </xdr:from>
    <xdr:to>
      <xdr:col>5</xdr:col>
      <xdr:colOff>1076325</xdr:colOff>
      <xdr:row>60</xdr:row>
      <xdr:rowOff>895350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 r="-961" b="3296"/>
        </a:stretch>
      </xdr:blipFill>
      <xdr:spPr>
        <a:xfrm>
          <a:off x="2867025" y="7709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61</xdr:row>
      <xdr:rowOff>66675</xdr:rowOff>
    </xdr:from>
    <xdr:to>
      <xdr:col>5</xdr:col>
      <xdr:colOff>1076325</xdr:colOff>
      <xdr:row>61</xdr:row>
      <xdr:rowOff>895350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839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62</xdr:row>
      <xdr:rowOff>66675</xdr:rowOff>
    </xdr:from>
    <xdr:to>
      <xdr:col>5</xdr:col>
      <xdr:colOff>1076325</xdr:colOff>
      <xdr:row>62</xdr:row>
      <xdr:rowOff>895350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968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63</xdr:row>
      <xdr:rowOff>66675</xdr:rowOff>
    </xdr:from>
    <xdr:to>
      <xdr:col>5</xdr:col>
      <xdr:colOff>1076325</xdr:colOff>
      <xdr:row>63</xdr:row>
      <xdr:rowOff>895350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098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64</xdr:row>
      <xdr:rowOff>66675</xdr:rowOff>
    </xdr:from>
    <xdr:to>
      <xdr:col>5</xdr:col>
      <xdr:colOff>1076325</xdr:colOff>
      <xdr:row>64</xdr:row>
      <xdr:rowOff>895350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 r="-961" b="3296"/>
        </a:stretch>
      </xdr:blipFill>
      <xdr:spPr>
        <a:xfrm>
          <a:off x="2867025" y="8227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65</xdr:row>
      <xdr:rowOff>66675</xdr:rowOff>
    </xdr:from>
    <xdr:to>
      <xdr:col>5</xdr:col>
      <xdr:colOff>1076325</xdr:colOff>
      <xdr:row>65</xdr:row>
      <xdr:rowOff>895350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 r="-961" b="3296"/>
        </a:stretch>
      </xdr:blipFill>
      <xdr:spPr>
        <a:xfrm>
          <a:off x="2867025" y="8357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67</xdr:row>
      <xdr:rowOff>66675</xdr:rowOff>
    </xdr:from>
    <xdr:to>
      <xdr:col>5</xdr:col>
      <xdr:colOff>1076325</xdr:colOff>
      <xdr:row>67</xdr:row>
      <xdr:rowOff>895350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 r="-961" b="3296"/>
        </a:stretch>
      </xdr:blipFill>
      <xdr:spPr>
        <a:xfrm>
          <a:off x="2867025" y="8616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68</xdr:row>
      <xdr:rowOff>66675</xdr:rowOff>
    </xdr:from>
    <xdr:to>
      <xdr:col>5</xdr:col>
      <xdr:colOff>1076325</xdr:colOff>
      <xdr:row>68</xdr:row>
      <xdr:rowOff>895350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 r="-961" b="3296"/>
        </a:stretch>
      </xdr:blipFill>
      <xdr:spPr>
        <a:xfrm>
          <a:off x="2867025" y="8745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69</xdr:row>
      <xdr:rowOff>66675</xdr:rowOff>
    </xdr:from>
    <xdr:to>
      <xdr:col>5</xdr:col>
      <xdr:colOff>1076325</xdr:colOff>
      <xdr:row>69</xdr:row>
      <xdr:rowOff>895350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 r="-961" b="3296"/>
        </a:stretch>
      </xdr:blipFill>
      <xdr:spPr>
        <a:xfrm>
          <a:off x="2867025" y="8875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70</xdr:row>
      <xdr:rowOff>66675</xdr:rowOff>
    </xdr:from>
    <xdr:to>
      <xdr:col>5</xdr:col>
      <xdr:colOff>1076325</xdr:colOff>
      <xdr:row>70</xdr:row>
      <xdr:rowOff>895350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61" b="3296"/>
        </a:stretch>
      </xdr:blipFill>
      <xdr:spPr>
        <a:xfrm>
          <a:off x="2867025" y="9004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71</xdr:row>
      <xdr:rowOff>66675</xdr:rowOff>
    </xdr:from>
    <xdr:to>
      <xdr:col>5</xdr:col>
      <xdr:colOff>1076325</xdr:colOff>
      <xdr:row>71</xdr:row>
      <xdr:rowOff>895350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 r="-961" b="3296"/>
        </a:stretch>
      </xdr:blipFill>
      <xdr:spPr>
        <a:xfrm>
          <a:off x="2867025" y="9134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72</xdr:row>
      <xdr:rowOff>66675</xdr:rowOff>
    </xdr:from>
    <xdr:to>
      <xdr:col>5</xdr:col>
      <xdr:colOff>1076325</xdr:colOff>
      <xdr:row>72</xdr:row>
      <xdr:rowOff>895350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 r="-961" b="3296"/>
        </a:stretch>
      </xdr:blipFill>
      <xdr:spPr>
        <a:xfrm>
          <a:off x="2867025" y="9264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73</xdr:row>
      <xdr:rowOff>66675</xdr:rowOff>
    </xdr:from>
    <xdr:to>
      <xdr:col>5</xdr:col>
      <xdr:colOff>1076325</xdr:colOff>
      <xdr:row>73</xdr:row>
      <xdr:rowOff>895350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 r="-961" b="3296"/>
        </a:stretch>
      </xdr:blipFill>
      <xdr:spPr>
        <a:xfrm>
          <a:off x="2867025" y="9393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74</xdr:row>
      <xdr:rowOff>66675</xdr:rowOff>
    </xdr:from>
    <xdr:to>
      <xdr:col>5</xdr:col>
      <xdr:colOff>1076325</xdr:colOff>
      <xdr:row>74</xdr:row>
      <xdr:rowOff>895350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 r="-961" b="3296"/>
        </a:stretch>
      </xdr:blipFill>
      <xdr:spPr>
        <a:xfrm>
          <a:off x="2867025" y="9523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75</xdr:row>
      <xdr:rowOff>66675</xdr:rowOff>
    </xdr:from>
    <xdr:to>
      <xdr:col>5</xdr:col>
      <xdr:colOff>1076325</xdr:colOff>
      <xdr:row>75</xdr:row>
      <xdr:rowOff>895350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 r="-961" b="3296"/>
        </a:stretch>
      </xdr:blipFill>
      <xdr:spPr>
        <a:xfrm>
          <a:off x="2867025" y="9652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76</xdr:row>
      <xdr:rowOff>66675</xdr:rowOff>
    </xdr:from>
    <xdr:to>
      <xdr:col>5</xdr:col>
      <xdr:colOff>1076325</xdr:colOff>
      <xdr:row>76</xdr:row>
      <xdr:rowOff>895350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 r="-961" b="3296"/>
        </a:stretch>
      </xdr:blipFill>
      <xdr:spPr>
        <a:xfrm>
          <a:off x="2867025" y="9782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77</xdr:row>
      <xdr:rowOff>66675</xdr:rowOff>
    </xdr:from>
    <xdr:to>
      <xdr:col>5</xdr:col>
      <xdr:colOff>1076325</xdr:colOff>
      <xdr:row>77</xdr:row>
      <xdr:rowOff>895350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911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78</xdr:row>
      <xdr:rowOff>66675</xdr:rowOff>
    </xdr:from>
    <xdr:to>
      <xdr:col>5</xdr:col>
      <xdr:colOff>1076325</xdr:colOff>
      <xdr:row>78</xdr:row>
      <xdr:rowOff>895350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 r="-961" b="3296"/>
        </a:stretch>
      </xdr:blipFill>
      <xdr:spPr>
        <a:xfrm>
          <a:off x="2867025" y="10041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79</xdr:row>
      <xdr:rowOff>66675</xdr:rowOff>
    </xdr:from>
    <xdr:to>
      <xdr:col>5</xdr:col>
      <xdr:colOff>1076325</xdr:colOff>
      <xdr:row>79</xdr:row>
      <xdr:rowOff>895350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 r="-961" b="3296"/>
        </a:stretch>
      </xdr:blipFill>
      <xdr:spPr>
        <a:xfrm>
          <a:off x="2867025" y="10170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80</xdr:row>
      <xdr:rowOff>66675</xdr:rowOff>
    </xdr:from>
    <xdr:to>
      <xdr:col>5</xdr:col>
      <xdr:colOff>1076325</xdr:colOff>
      <xdr:row>80</xdr:row>
      <xdr:rowOff>895350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 r="-961" b="3296"/>
        </a:stretch>
      </xdr:blipFill>
      <xdr:spPr>
        <a:xfrm>
          <a:off x="2867025" y="10300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81</xdr:row>
      <xdr:rowOff>66675</xdr:rowOff>
    </xdr:from>
    <xdr:to>
      <xdr:col>5</xdr:col>
      <xdr:colOff>1076325</xdr:colOff>
      <xdr:row>81</xdr:row>
      <xdr:rowOff>895350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429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82</xdr:row>
      <xdr:rowOff>66675</xdr:rowOff>
    </xdr:from>
    <xdr:to>
      <xdr:col>5</xdr:col>
      <xdr:colOff>1076325</xdr:colOff>
      <xdr:row>82</xdr:row>
      <xdr:rowOff>895350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 r="-961" b="3296"/>
        </a:stretch>
      </xdr:blipFill>
      <xdr:spPr>
        <a:xfrm>
          <a:off x="2867025" y="10559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83</xdr:row>
      <xdr:rowOff>66675</xdr:rowOff>
    </xdr:from>
    <xdr:to>
      <xdr:col>5</xdr:col>
      <xdr:colOff>1076325</xdr:colOff>
      <xdr:row>83</xdr:row>
      <xdr:rowOff>895350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 r="-961" b="3296"/>
        </a:stretch>
      </xdr:blipFill>
      <xdr:spPr>
        <a:xfrm>
          <a:off x="2867025" y="10688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84</xdr:row>
      <xdr:rowOff>66675</xdr:rowOff>
    </xdr:from>
    <xdr:to>
      <xdr:col>5</xdr:col>
      <xdr:colOff>1076325</xdr:colOff>
      <xdr:row>84</xdr:row>
      <xdr:rowOff>895350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818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85</xdr:row>
      <xdr:rowOff>66675</xdr:rowOff>
    </xdr:from>
    <xdr:to>
      <xdr:col>5</xdr:col>
      <xdr:colOff>1076325</xdr:colOff>
      <xdr:row>85</xdr:row>
      <xdr:rowOff>895350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 r="-961" b="3296"/>
        </a:stretch>
      </xdr:blipFill>
      <xdr:spPr>
        <a:xfrm>
          <a:off x="2867025" y="10948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86</xdr:row>
      <xdr:rowOff>66675</xdr:rowOff>
    </xdr:from>
    <xdr:to>
      <xdr:col>5</xdr:col>
      <xdr:colOff>1076325</xdr:colOff>
      <xdr:row>86</xdr:row>
      <xdr:rowOff>895350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077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87</xdr:row>
      <xdr:rowOff>66675</xdr:rowOff>
    </xdr:from>
    <xdr:to>
      <xdr:col>5</xdr:col>
      <xdr:colOff>1076325</xdr:colOff>
      <xdr:row>87</xdr:row>
      <xdr:rowOff>895350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61" b="3296"/>
        </a:stretch>
      </xdr:blipFill>
      <xdr:spPr>
        <a:xfrm>
          <a:off x="2867025" y="11207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88</xdr:row>
      <xdr:rowOff>66675</xdr:rowOff>
    </xdr:from>
    <xdr:to>
      <xdr:col>5</xdr:col>
      <xdr:colOff>1076325</xdr:colOff>
      <xdr:row>88</xdr:row>
      <xdr:rowOff>895350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 r="-961" b="3296"/>
        </a:stretch>
      </xdr:blipFill>
      <xdr:spPr>
        <a:xfrm>
          <a:off x="2867025" y="11336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89</xdr:row>
      <xdr:rowOff>66675</xdr:rowOff>
    </xdr:from>
    <xdr:to>
      <xdr:col>5</xdr:col>
      <xdr:colOff>1076325</xdr:colOff>
      <xdr:row>89</xdr:row>
      <xdr:rowOff>895350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 r="-961" b="3296"/>
        </a:stretch>
      </xdr:blipFill>
      <xdr:spPr>
        <a:xfrm>
          <a:off x="2867025" y="11466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90</xdr:row>
      <xdr:rowOff>66675</xdr:rowOff>
    </xdr:from>
    <xdr:to>
      <xdr:col>5</xdr:col>
      <xdr:colOff>1076325</xdr:colOff>
      <xdr:row>90</xdr:row>
      <xdr:rowOff>895350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 r="-961" b="3296"/>
        </a:stretch>
      </xdr:blipFill>
      <xdr:spPr>
        <a:xfrm>
          <a:off x="2867025" y="11595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91</xdr:row>
      <xdr:rowOff>66675</xdr:rowOff>
    </xdr:from>
    <xdr:to>
      <xdr:col>5</xdr:col>
      <xdr:colOff>1076325</xdr:colOff>
      <xdr:row>91</xdr:row>
      <xdr:rowOff>895350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725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92</xdr:row>
      <xdr:rowOff>66675</xdr:rowOff>
    </xdr:from>
    <xdr:to>
      <xdr:col>5</xdr:col>
      <xdr:colOff>1076325</xdr:colOff>
      <xdr:row>92</xdr:row>
      <xdr:rowOff>895350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854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93</xdr:row>
      <xdr:rowOff>66675</xdr:rowOff>
    </xdr:from>
    <xdr:to>
      <xdr:col>5</xdr:col>
      <xdr:colOff>1076325</xdr:colOff>
      <xdr:row>93</xdr:row>
      <xdr:rowOff>895350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 r="-961" b="3296"/>
        </a:stretch>
      </xdr:blipFill>
      <xdr:spPr>
        <a:xfrm>
          <a:off x="2867025" y="11984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94</xdr:row>
      <xdr:rowOff>66675</xdr:rowOff>
    </xdr:from>
    <xdr:to>
      <xdr:col>5</xdr:col>
      <xdr:colOff>1076325</xdr:colOff>
      <xdr:row>94</xdr:row>
      <xdr:rowOff>895350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61" b="3296"/>
        </a:stretch>
      </xdr:blipFill>
      <xdr:spPr>
        <a:xfrm>
          <a:off x="2867025" y="12113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95</xdr:row>
      <xdr:rowOff>66675</xdr:rowOff>
    </xdr:from>
    <xdr:to>
      <xdr:col>5</xdr:col>
      <xdr:colOff>1076325</xdr:colOff>
      <xdr:row>95</xdr:row>
      <xdr:rowOff>895350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61" b="3296"/>
        </a:stretch>
      </xdr:blipFill>
      <xdr:spPr>
        <a:xfrm>
          <a:off x="2867025" y="12243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96</xdr:row>
      <xdr:rowOff>66675</xdr:rowOff>
    </xdr:from>
    <xdr:to>
      <xdr:col>5</xdr:col>
      <xdr:colOff>1076325</xdr:colOff>
      <xdr:row>96</xdr:row>
      <xdr:rowOff>895350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61" b="3296"/>
        </a:stretch>
      </xdr:blipFill>
      <xdr:spPr>
        <a:xfrm>
          <a:off x="2867025" y="12372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97</xdr:row>
      <xdr:rowOff>66675</xdr:rowOff>
    </xdr:from>
    <xdr:to>
      <xdr:col>5</xdr:col>
      <xdr:colOff>1076325</xdr:colOff>
      <xdr:row>97</xdr:row>
      <xdr:rowOff>895350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 r="-961" b="3296"/>
        </a:stretch>
      </xdr:blipFill>
      <xdr:spPr>
        <a:xfrm>
          <a:off x="2867025" y="12502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98</xdr:row>
      <xdr:rowOff>66675</xdr:rowOff>
    </xdr:from>
    <xdr:to>
      <xdr:col>5</xdr:col>
      <xdr:colOff>1076325</xdr:colOff>
      <xdr:row>98</xdr:row>
      <xdr:rowOff>895350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 r="-961" b="3296"/>
        </a:stretch>
      </xdr:blipFill>
      <xdr:spPr>
        <a:xfrm>
          <a:off x="2867025" y="12632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99</xdr:row>
      <xdr:rowOff>66675</xdr:rowOff>
    </xdr:from>
    <xdr:to>
      <xdr:col>5</xdr:col>
      <xdr:colOff>1076325</xdr:colOff>
      <xdr:row>99</xdr:row>
      <xdr:rowOff>895350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761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100</xdr:row>
      <xdr:rowOff>66675</xdr:rowOff>
    </xdr:from>
    <xdr:to>
      <xdr:col>5</xdr:col>
      <xdr:colOff>1076325</xdr:colOff>
      <xdr:row>100</xdr:row>
      <xdr:rowOff>895350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 r="-961" b="3296"/>
        </a:stretch>
      </xdr:blipFill>
      <xdr:spPr>
        <a:xfrm>
          <a:off x="2867025" y="12891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101</xdr:row>
      <xdr:rowOff>66675</xdr:rowOff>
    </xdr:from>
    <xdr:to>
      <xdr:col>5</xdr:col>
      <xdr:colOff>1076325</xdr:colOff>
      <xdr:row>101</xdr:row>
      <xdr:rowOff>895350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 r="-961" b="3296"/>
        </a:stretch>
      </xdr:blipFill>
      <xdr:spPr>
        <a:xfrm>
          <a:off x="2867025" y="13020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102</xdr:row>
      <xdr:rowOff>66675</xdr:rowOff>
    </xdr:from>
    <xdr:to>
      <xdr:col>5</xdr:col>
      <xdr:colOff>1076325</xdr:colOff>
      <xdr:row>102</xdr:row>
      <xdr:rowOff>895350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 r="-961" b="3296"/>
        </a:stretch>
      </xdr:blipFill>
      <xdr:spPr>
        <a:xfrm>
          <a:off x="2867025" y="13150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103</xdr:row>
      <xdr:rowOff>66675</xdr:rowOff>
    </xdr:from>
    <xdr:to>
      <xdr:col>5</xdr:col>
      <xdr:colOff>1076325</xdr:colOff>
      <xdr:row>103</xdr:row>
      <xdr:rowOff>895350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279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104</xdr:row>
      <xdr:rowOff>66675</xdr:rowOff>
    </xdr:from>
    <xdr:to>
      <xdr:col>5</xdr:col>
      <xdr:colOff>1076325</xdr:colOff>
      <xdr:row>104</xdr:row>
      <xdr:rowOff>895350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409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105</xdr:row>
      <xdr:rowOff>66675</xdr:rowOff>
    </xdr:from>
    <xdr:to>
      <xdr:col>5</xdr:col>
      <xdr:colOff>1076325</xdr:colOff>
      <xdr:row>105</xdr:row>
      <xdr:rowOff>895350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 r="-961" b="3296"/>
        </a:stretch>
      </xdr:blipFill>
      <xdr:spPr>
        <a:xfrm>
          <a:off x="2867025" y="13538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106</xdr:row>
      <xdr:rowOff>66675</xdr:rowOff>
    </xdr:from>
    <xdr:to>
      <xdr:col>5</xdr:col>
      <xdr:colOff>1076325</xdr:colOff>
      <xdr:row>106</xdr:row>
      <xdr:rowOff>895350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668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107</xdr:row>
      <xdr:rowOff>66675</xdr:rowOff>
    </xdr:from>
    <xdr:to>
      <xdr:col>5</xdr:col>
      <xdr:colOff>1076325</xdr:colOff>
      <xdr:row>107</xdr:row>
      <xdr:rowOff>895350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 r="-961" b="3296"/>
        </a:stretch>
      </xdr:blipFill>
      <xdr:spPr>
        <a:xfrm>
          <a:off x="2867025" y="13797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108</xdr:row>
      <xdr:rowOff>66675</xdr:rowOff>
    </xdr:from>
    <xdr:to>
      <xdr:col>5</xdr:col>
      <xdr:colOff>1076325</xdr:colOff>
      <xdr:row>108</xdr:row>
      <xdr:rowOff>895350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 r="-961" b="3296"/>
        </a:stretch>
      </xdr:blipFill>
      <xdr:spPr>
        <a:xfrm>
          <a:off x="2867025" y="13927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109</xdr:row>
      <xdr:rowOff>66675</xdr:rowOff>
    </xdr:from>
    <xdr:to>
      <xdr:col>5</xdr:col>
      <xdr:colOff>1076325</xdr:colOff>
      <xdr:row>109</xdr:row>
      <xdr:rowOff>895350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056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110</xdr:row>
      <xdr:rowOff>66675</xdr:rowOff>
    </xdr:from>
    <xdr:to>
      <xdr:col>5</xdr:col>
      <xdr:colOff>1076325</xdr:colOff>
      <xdr:row>110</xdr:row>
      <xdr:rowOff>895350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186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111</xdr:row>
      <xdr:rowOff>66675</xdr:rowOff>
    </xdr:from>
    <xdr:to>
      <xdr:col>5</xdr:col>
      <xdr:colOff>1076325</xdr:colOff>
      <xdr:row>111</xdr:row>
      <xdr:rowOff>895350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 r="-961" b="3296"/>
        </a:stretch>
      </xdr:blipFill>
      <xdr:spPr>
        <a:xfrm>
          <a:off x="2867025" y="14316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112</xdr:row>
      <xdr:rowOff>66675</xdr:rowOff>
    </xdr:from>
    <xdr:to>
      <xdr:col>5</xdr:col>
      <xdr:colOff>1076325</xdr:colOff>
      <xdr:row>112</xdr:row>
      <xdr:rowOff>895350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 r="-961" b="3296"/>
        </a:stretch>
      </xdr:blipFill>
      <xdr:spPr>
        <a:xfrm>
          <a:off x="2867025" y="14445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113</xdr:row>
      <xdr:rowOff>66675</xdr:rowOff>
    </xdr:from>
    <xdr:to>
      <xdr:col>5</xdr:col>
      <xdr:colOff>1076325</xdr:colOff>
      <xdr:row>113</xdr:row>
      <xdr:rowOff>895350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 r="-961" b="3296"/>
        </a:stretch>
      </xdr:blipFill>
      <xdr:spPr>
        <a:xfrm>
          <a:off x="2867025" y="14575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114</xdr:row>
      <xdr:rowOff>66675</xdr:rowOff>
    </xdr:from>
    <xdr:to>
      <xdr:col>5</xdr:col>
      <xdr:colOff>1076325</xdr:colOff>
      <xdr:row>114</xdr:row>
      <xdr:rowOff>895350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 r="-961" b="3296"/>
        </a:stretch>
      </xdr:blipFill>
      <xdr:spPr>
        <a:xfrm>
          <a:off x="2867025" y="14704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115</xdr:row>
      <xdr:rowOff>66675</xdr:rowOff>
    </xdr:from>
    <xdr:to>
      <xdr:col>5</xdr:col>
      <xdr:colOff>1076325</xdr:colOff>
      <xdr:row>115</xdr:row>
      <xdr:rowOff>895350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 r="-961" b="3296"/>
        </a:stretch>
      </xdr:blipFill>
      <xdr:spPr>
        <a:xfrm>
          <a:off x="2867025" y="14834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116</xdr:row>
      <xdr:rowOff>66675</xdr:rowOff>
    </xdr:from>
    <xdr:to>
      <xdr:col>5</xdr:col>
      <xdr:colOff>1076325</xdr:colOff>
      <xdr:row>116</xdr:row>
      <xdr:rowOff>895350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963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117</xdr:row>
      <xdr:rowOff>66675</xdr:rowOff>
    </xdr:from>
    <xdr:to>
      <xdr:col>5</xdr:col>
      <xdr:colOff>1076325</xdr:colOff>
      <xdr:row>117</xdr:row>
      <xdr:rowOff>895350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093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118</xdr:row>
      <xdr:rowOff>66675</xdr:rowOff>
    </xdr:from>
    <xdr:to>
      <xdr:col>5</xdr:col>
      <xdr:colOff>1076325</xdr:colOff>
      <xdr:row>118</xdr:row>
      <xdr:rowOff>895350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222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119</xdr:row>
      <xdr:rowOff>66675</xdr:rowOff>
    </xdr:from>
    <xdr:to>
      <xdr:col>5</xdr:col>
      <xdr:colOff>1076325</xdr:colOff>
      <xdr:row>119</xdr:row>
      <xdr:rowOff>895350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 r="-961" b="3296"/>
        </a:stretch>
      </xdr:blipFill>
      <xdr:spPr>
        <a:xfrm>
          <a:off x="2867025" y="15352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120</xdr:row>
      <xdr:rowOff>66675</xdr:rowOff>
    </xdr:from>
    <xdr:to>
      <xdr:col>5</xdr:col>
      <xdr:colOff>1076325</xdr:colOff>
      <xdr:row>120</xdr:row>
      <xdr:rowOff>895350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481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121</xdr:row>
      <xdr:rowOff>66675</xdr:rowOff>
    </xdr:from>
    <xdr:to>
      <xdr:col>5</xdr:col>
      <xdr:colOff>1076325</xdr:colOff>
      <xdr:row>121</xdr:row>
      <xdr:rowOff>895350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 r="-961" b="3296"/>
        </a:stretch>
      </xdr:blipFill>
      <xdr:spPr>
        <a:xfrm>
          <a:off x="2867025" y="15611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122</xdr:row>
      <xdr:rowOff>66675</xdr:rowOff>
    </xdr:from>
    <xdr:to>
      <xdr:col>5</xdr:col>
      <xdr:colOff>1076325</xdr:colOff>
      <xdr:row>122</xdr:row>
      <xdr:rowOff>895350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 r="-961" b="3296"/>
        </a:stretch>
      </xdr:blipFill>
      <xdr:spPr>
        <a:xfrm>
          <a:off x="2867025" y="15741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123</xdr:row>
      <xdr:rowOff>66675</xdr:rowOff>
    </xdr:from>
    <xdr:to>
      <xdr:col>5</xdr:col>
      <xdr:colOff>1076325</xdr:colOff>
      <xdr:row>123</xdr:row>
      <xdr:rowOff>895350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 r="-961" b="3296"/>
        </a:stretch>
      </xdr:blipFill>
      <xdr:spPr>
        <a:xfrm>
          <a:off x="2867025" y="15870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124</xdr:row>
      <xdr:rowOff>66675</xdr:rowOff>
    </xdr:from>
    <xdr:to>
      <xdr:col>5</xdr:col>
      <xdr:colOff>1076325</xdr:colOff>
      <xdr:row>124</xdr:row>
      <xdr:rowOff>895350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 r="-961" b="3296"/>
        </a:stretch>
      </xdr:blipFill>
      <xdr:spPr>
        <a:xfrm>
          <a:off x="2867025" y="16000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125</xdr:row>
      <xdr:rowOff>66675</xdr:rowOff>
    </xdr:from>
    <xdr:to>
      <xdr:col>5</xdr:col>
      <xdr:colOff>1076325</xdr:colOff>
      <xdr:row>125</xdr:row>
      <xdr:rowOff>895350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61" b="3296"/>
        </a:stretch>
      </xdr:blipFill>
      <xdr:spPr>
        <a:xfrm>
          <a:off x="2867025" y="16129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126</xdr:row>
      <xdr:rowOff>66675</xdr:rowOff>
    </xdr:from>
    <xdr:to>
      <xdr:col>5</xdr:col>
      <xdr:colOff>1076325</xdr:colOff>
      <xdr:row>126</xdr:row>
      <xdr:rowOff>895350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259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127</xdr:row>
      <xdr:rowOff>66675</xdr:rowOff>
    </xdr:from>
    <xdr:to>
      <xdr:col>5</xdr:col>
      <xdr:colOff>1076325</xdr:colOff>
      <xdr:row>127</xdr:row>
      <xdr:rowOff>895350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388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128</xdr:row>
      <xdr:rowOff>66675</xdr:rowOff>
    </xdr:from>
    <xdr:to>
      <xdr:col>5</xdr:col>
      <xdr:colOff>1076325</xdr:colOff>
      <xdr:row>128</xdr:row>
      <xdr:rowOff>895350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61" b="3296"/>
        </a:stretch>
      </xdr:blipFill>
      <xdr:spPr>
        <a:xfrm>
          <a:off x="2867025" y="16518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129</xdr:row>
      <xdr:rowOff>66675</xdr:rowOff>
    </xdr:from>
    <xdr:to>
      <xdr:col>5</xdr:col>
      <xdr:colOff>1076325</xdr:colOff>
      <xdr:row>129</xdr:row>
      <xdr:rowOff>895350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61" b="3296"/>
        </a:stretch>
      </xdr:blipFill>
      <xdr:spPr>
        <a:xfrm>
          <a:off x="2867025" y="16647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130</xdr:row>
      <xdr:rowOff>66675</xdr:rowOff>
    </xdr:from>
    <xdr:to>
      <xdr:col>5</xdr:col>
      <xdr:colOff>1076325</xdr:colOff>
      <xdr:row>130</xdr:row>
      <xdr:rowOff>895350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777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131</xdr:row>
      <xdr:rowOff>66675</xdr:rowOff>
    </xdr:from>
    <xdr:to>
      <xdr:col>5</xdr:col>
      <xdr:colOff>1076325</xdr:colOff>
      <xdr:row>131</xdr:row>
      <xdr:rowOff>895350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61" b="3296"/>
        </a:stretch>
      </xdr:blipFill>
      <xdr:spPr>
        <a:xfrm>
          <a:off x="2867025" y="16906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132</xdr:row>
      <xdr:rowOff>66675</xdr:rowOff>
    </xdr:from>
    <xdr:to>
      <xdr:col>5</xdr:col>
      <xdr:colOff>1076325</xdr:colOff>
      <xdr:row>132</xdr:row>
      <xdr:rowOff>895350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036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133</xdr:row>
      <xdr:rowOff>66675</xdr:rowOff>
    </xdr:from>
    <xdr:to>
      <xdr:col>5</xdr:col>
      <xdr:colOff>1076325</xdr:colOff>
      <xdr:row>133</xdr:row>
      <xdr:rowOff>895350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 r="-961" b="3296"/>
        </a:stretch>
      </xdr:blipFill>
      <xdr:spPr>
        <a:xfrm>
          <a:off x="2867025" y="17165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134</xdr:row>
      <xdr:rowOff>66675</xdr:rowOff>
    </xdr:from>
    <xdr:to>
      <xdr:col>5</xdr:col>
      <xdr:colOff>1076325</xdr:colOff>
      <xdr:row>134</xdr:row>
      <xdr:rowOff>895350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 r="-961" b="3296"/>
        </a:stretch>
      </xdr:blipFill>
      <xdr:spPr>
        <a:xfrm>
          <a:off x="2867025" y="17295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135</xdr:row>
      <xdr:rowOff>66675</xdr:rowOff>
    </xdr:from>
    <xdr:to>
      <xdr:col>5</xdr:col>
      <xdr:colOff>1076325</xdr:colOff>
      <xdr:row>135</xdr:row>
      <xdr:rowOff>895350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425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136</xdr:row>
      <xdr:rowOff>66675</xdr:rowOff>
    </xdr:from>
    <xdr:to>
      <xdr:col>5</xdr:col>
      <xdr:colOff>1076325</xdr:colOff>
      <xdr:row>136</xdr:row>
      <xdr:rowOff>895350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554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137</xdr:row>
      <xdr:rowOff>66675</xdr:rowOff>
    </xdr:from>
    <xdr:to>
      <xdr:col>5</xdr:col>
      <xdr:colOff>1076325</xdr:colOff>
      <xdr:row>137</xdr:row>
      <xdr:rowOff>895350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684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138</xdr:row>
      <xdr:rowOff>66675</xdr:rowOff>
    </xdr:from>
    <xdr:to>
      <xdr:col>5</xdr:col>
      <xdr:colOff>1076325</xdr:colOff>
      <xdr:row>138</xdr:row>
      <xdr:rowOff>895350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813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139</xdr:row>
      <xdr:rowOff>66675</xdr:rowOff>
    </xdr:from>
    <xdr:to>
      <xdr:col>5</xdr:col>
      <xdr:colOff>1076325</xdr:colOff>
      <xdr:row>139</xdr:row>
      <xdr:rowOff>895350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943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140</xdr:row>
      <xdr:rowOff>66675</xdr:rowOff>
    </xdr:from>
    <xdr:to>
      <xdr:col>5</xdr:col>
      <xdr:colOff>1076325</xdr:colOff>
      <xdr:row>140</xdr:row>
      <xdr:rowOff>895350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072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141</xdr:row>
      <xdr:rowOff>66675</xdr:rowOff>
    </xdr:from>
    <xdr:to>
      <xdr:col>5</xdr:col>
      <xdr:colOff>1076325</xdr:colOff>
      <xdr:row>141</xdr:row>
      <xdr:rowOff>895350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202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142</xdr:row>
      <xdr:rowOff>66675</xdr:rowOff>
    </xdr:from>
    <xdr:to>
      <xdr:col>5</xdr:col>
      <xdr:colOff>1076325</xdr:colOff>
      <xdr:row>142</xdr:row>
      <xdr:rowOff>895350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331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143</xdr:row>
      <xdr:rowOff>66675</xdr:rowOff>
    </xdr:from>
    <xdr:to>
      <xdr:col>5</xdr:col>
      <xdr:colOff>1076325</xdr:colOff>
      <xdr:row>143</xdr:row>
      <xdr:rowOff>895350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461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144</xdr:row>
      <xdr:rowOff>66675</xdr:rowOff>
    </xdr:from>
    <xdr:to>
      <xdr:col>5</xdr:col>
      <xdr:colOff>1076325</xdr:colOff>
      <xdr:row>144</xdr:row>
      <xdr:rowOff>895350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590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145</xdr:row>
      <xdr:rowOff>66675</xdr:rowOff>
    </xdr:from>
    <xdr:to>
      <xdr:col>5</xdr:col>
      <xdr:colOff>1076325</xdr:colOff>
      <xdr:row>145</xdr:row>
      <xdr:rowOff>895350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720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146</xdr:row>
      <xdr:rowOff>66675</xdr:rowOff>
    </xdr:from>
    <xdr:to>
      <xdr:col>5</xdr:col>
      <xdr:colOff>1076325</xdr:colOff>
      <xdr:row>146</xdr:row>
      <xdr:rowOff>895350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849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147</xdr:row>
      <xdr:rowOff>66675</xdr:rowOff>
    </xdr:from>
    <xdr:to>
      <xdr:col>5</xdr:col>
      <xdr:colOff>1076325</xdr:colOff>
      <xdr:row>147</xdr:row>
      <xdr:rowOff>895350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61" b="3296"/>
        </a:stretch>
      </xdr:blipFill>
      <xdr:spPr>
        <a:xfrm>
          <a:off x="2867025" y="18979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148</xdr:row>
      <xdr:rowOff>66675</xdr:rowOff>
    </xdr:from>
    <xdr:to>
      <xdr:col>5</xdr:col>
      <xdr:colOff>1076325</xdr:colOff>
      <xdr:row>148</xdr:row>
      <xdr:rowOff>895350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61" b="3296"/>
        </a:stretch>
      </xdr:blipFill>
      <xdr:spPr>
        <a:xfrm>
          <a:off x="2867025" y="19109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149</xdr:row>
      <xdr:rowOff>66675</xdr:rowOff>
    </xdr:from>
    <xdr:to>
      <xdr:col>5</xdr:col>
      <xdr:colOff>1076325</xdr:colOff>
      <xdr:row>149</xdr:row>
      <xdr:rowOff>895350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238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150</xdr:row>
      <xdr:rowOff>66675</xdr:rowOff>
    </xdr:from>
    <xdr:to>
      <xdr:col>5</xdr:col>
      <xdr:colOff>1076325</xdr:colOff>
      <xdr:row>150</xdr:row>
      <xdr:rowOff>895350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61" b="3296"/>
        </a:stretch>
      </xdr:blipFill>
      <xdr:spPr>
        <a:xfrm>
          <a:off x="2867025" y="19368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151</xdr:row>
      <xdr:rowOff>66675</xdr:rowOff>
    </xdr:from>
    <xdr:to>
      <xdr:col>5</xdr:col>
      <xdr:colOff>1076325</xdr:colOff>
      <xdr:row>151</xdr:row>
      <xdr:rowOff>895350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497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152</xdr:row>
      <xdr:rowOff>66675</xdr:rowOff>
    </xdr:from>
    <xdr:to>
      <xdr:col>5</xdr:col>
      <xdr:colOff>1076325</xdr:colOff>
      <xdr:row>152</xdr:row>
      <xdr:rowOff>895350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 r="-961" b="3296"/>
        </a:stretch>
      </xdr:blipFill>
      <xdr:spPr>
        <a:xfrm>
          <a:off x="2867025" y="19627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153</xdr:row>
      <xdr:rowOff>66675</xdr:rowOff>
    </xdr:from>
    <xdr:to>
      <xdr:col>5</xdr:col>
      <xdr:colOff>1076325</xdr:colOff>
      <xdr:row>153</xdr:row>
      <xdr:rowOff>895350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756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154</xdr:row>
      <xdr:rowOff>66675</xdr:rowOff>
    </xdr:from>
    <xdr:to>
      <xdr:col>5</xdr:col>
      <xdr:colOff>1076325</xdr:colOff>
      <xdr:row>154</xdr:row>
      <xdr:rowOff>895350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886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155</xdr:row>
      <xdr:rowOff>66675</xdr:rowOff>
    </xdr:from>
    <xdr:to>
      <xdr:col>5</xdr:col>
      <xdr:colOff>1076325</xdr:colOff>
      <xdr:row>155</xdr:row>
      <xdr:rowOff>895350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015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156</xdr:row>
      <xdr:rowOff>66675</xdr:rowOff>
    </xdr:from>
    <xdr:to>
      <xdr:col>5</xdr:col>
      <xdr:colOff>1076325</xdr:colOff>
      <xdr:row>156</xdr:row>
      <xdr:rowOff>895350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145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157</xdr:row>
      <xdr:rowOff>66675</xdr:rowOff>
    </xdr:from>
    <xdr:to>
      <xdr:col>5</xdr:col>
      <xdr:colOff>1076325</xdr:colOff>
      <xdr:row>157</xdr:row>
      <xdr:rowOff>895350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274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158</xdr:row>
      <xdr:rowOff>66675</xdr:rowOff>
    </xdr:from>
    <xdr:to>
      <xdr:col>5</xdr:col>
      <xdr:colOff>1076325</xdr:colOff>
      <xdr:row>158</xdr:row>
      <xdr:rowOff>895350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 r="-961" b="3296"/>
        </a:stretch>
      </xdr:blipFill>
      <xdr:spPr>
        <a:xfrm>
          <a:off x="2867025" y="20404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159</xdr:row>
      <xdr:rowOff>66675</xdr:rowOff>
    </xdr:from>
    <xdr:to>
      <xdr:col>5</xdr:col>
      <xdr:colOff>1076325</xdr:colOff>
      <xdr:row>159</xdr:row>
      <xdr:rowOff>895350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61" b="3296"/>
        </a:stretch>
      </xdr:blipFill>
      <xdr:spPr>
        <a:xfrm>
          <a:off x="2867025" y="20533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160</xdr:row>
      <xdr:rowOff>66675</xdr:rowOff>
    </xdr:from>
    <xdr:to>
      <xdr:col>5</xdr:col>
      <xdr:colOff>1076325</xdr:colOff>
      <xdr:row>160</xdr:row>
      <xdr:rowOff>895350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663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161</xdr:row>
      <xdr:rowOff>66675</xdr:rowOff>
    </xdr:from>
    <xdr:to>
      <xdr:col>5</xdr:col>
      <xdr:colOff>1076325</xdr:colOff>
      <xdr:row>161</xdr:row>
      <xdr:rowOff>895350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793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162</xdr:row>
      <xdr:rowOff>66675</xdr:rowOff>
    </xdr:from>
    <xdr:to>
      <xdr:col>5</xdr:col>
      <xdr:colOff>1076325</xdr:colOff>
      <xdr:row>162</xdr:row>
      <xdr:rowOff>895350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922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163</xdr:row>
      <xdr:rowOff>66675</xdr:rowOff>
    </xdr:from>
    <xdr:to>
      <xdr:col>5</xdr:col>
      <xdr:colOff>1076325</xdr:colOff>
      <xdr:row>163</xdr:row>
      <xdr:rowOff>895350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052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164</xdr:row>
      <xdr:rowOff>66675</xdr:rowOff>
    </xdr:from>
    <xdr:to>
      <xdr:col>5</xdr:col>
      <xdr:colOff>1076325</xdr:colOff>
      <xdr:row>164</xdr:row>
      <xdr:rowOff>895350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181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165</xdr:row>
      <xdr:rowOff>66675</xdr:rowOff>
    </xdr:from>
    <xdr:to>
      <xdr:col>5</xdr:col>
      <xdr:colOff>1076325</xdr:colOff>
      <xdr:row>165</xdr:row>
      <xdr:rowOff>895350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311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166</xdr:row>
      <xdr:rowOff>66675</xdr:rowOff>
    </xdr:from>
    <xdr:to>
      <xdr:col>5</xdr:col>
      <xdr:colOff>1076325</xdr:colOff>
      <xdr:row>166</xdr:row>
      <xdr:rowOff>895350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440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167</xdr:row>
      <xdr:rowOff>66675</xdr:rowOff>
    </xdr:from>
    <xdr:to>
      <xdr:col>5</xdr:col>
      <xdr:colOff>1076325</xdr:colOff>
      <xdr:row>167</xdr:row>
      <xdr:rowOff>895350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570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168</xdr:row>
      <xdr:rowOff>66675</xdr:rowOff>
    </xdr:from>
    <xdr:to>
      <xdr:col>5</xdr:col>
      <xdr:colOff>1076325</xdr:colOff>
      <xdr:row>168</xdr:row>
      <xdr:rowOff>895350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699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169</xdr:row>
      <xdr:rowOff>66675</xdr:rowOff>
    </xdr:from>
    <xdr:to>
      <xdr:col>5</xdr:col>
      <xdr:colOff>1076325</xdr:colOff>
      <xdr:row>169</xdr:row>
      <xdr:rowOff>895350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829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170</xdr:row>
      <xdr:rowOff>66675</xdr:rowOff>
    </xdr:from>
    <xdr:to>
      <xdr:col>5</xdr:col>
      <xdr:colOff>1076325</xdr:colOff>
      <xdr:row>170</xdr:row>
      <xdr:rowOff>895350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958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171</xdr:row>
      <xdr:rowOff>66675</xdr:rowOff>
    </xdr:from>
    <xdr:to>
      <xdr:col>5</xdr:col>
      <xdr:colOff>1076325</xdr:colOff>
      <xdr:row>171</xdr:row>
      <xdr:rowOff>895350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 r="-961" b="3296"/>
        </a:stretch>
      </xdr:blipFill>
      <xdr:spPr>
        <a:xfrm>
          <a:off x="2867025" y="22088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172</xdr:row>
      <xdr:rowOff>66675</xdr:rowOff>
    </xdr:from>
    <xdr:to>
      <xdr:col>5</xdr:col>
      <xdr:colOff>1076325</xdr:colOff>
      <xdr:row>172</xdr:row>
      <xdr:rowOff>895350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 r="-961" b="3296"/>
        </a:stretch>
      </xdr:blipFill>
      <xdr:spPr>
        <a:xfrm>
          <a:off x="2867025" y="22218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173</xdr:row>
      <xdr:rowOff>66675</xdr:rowOff>
    </xdr:from>
    <xdr:to>
      <xdr:col>5</xdr:col>
      <xdr:colOff>1076325</xdr:colOff>
      <xdr:row>173</xdr:row>
      <xdr:rowOff>895350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 r="-961" b="3296"/>
        </a:stretch>
      </xdr:blipFill>
      <xdr:spPr>
        <a:xfrm>
          <a:off x="2867025" y="22347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174</xdr:row>
      <xdr:rowOff>66675</xdr:rowOff>
    </xdr:from>
    <xdr:to>
      <xdr:col>5</xdr:col>
      <xdr:colOff>1076325</xdr:colOff>
      <xdr:row>174</xdr:row>
      <xdr:rowOff>895350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477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175</xdr:row>
      <xdr:rowOff>66675</xdr:rowOff>
    </xdr:from>
    <xdr:to>
      <xdr:col>5</xdr:col>
      <xdr:colOff>1076325</xdr:colOff>
      <xdr:row>175</xdr:row>
      <xdr:rowOff>895350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606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176</xdr:row>
      <xdr:rowOff>66675</xdr:rowOff>
    </xdr:from>
    <xdr:to>
      <xdr:col>5</xdr:col>
      <xdr:colOff>1076325</xdr:colOff>
      <xdr:row>176</xdr:row>
      <xdr:rowOff>895350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736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177</xdr:row>
      <xdr:rowOff>66675</xdr:rowOff>
    </xdr:from>
    <xdr:to>
      <xdr:col>5</xdr:col>
      <xdr:colOff>1076325</xdr:colOff>
      <xdr:row>177</xdr:row>
      <xdr:rowOff>895350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865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178</xdr:row>
      <xdr:rowOff>66675</xdr:rowOff>
    </xdr:from>
    <xdr:to>
      <xdr:col>5</xdr:col>
      <xdr:colOff>1076325</xdr:colOff>
      <xdr:row>178</xdr:row>
      <xdr:rowOff>895350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995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179</xdr:row>
      <xdr:rowOff>66675</xdr:rowOff>
    </xdr:from>
    <xdr:to>
      <xdr:col>5</xdr:col>
      <xdr:colOff>1076325</xdr:colOff>
      <xdr:row>179</xdr:row>
      <xdr:rowOff>895350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124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180</xdr:row>
      <xdr:rowOff>66675</xdr:rowOff>
    </xdr:from>
    <xdr:to>
      <xdr:col>5</xdr:col>
      <xdr:colOff>1076325</xdr:colOff>
      <xdr:row>180</xdr:row>
      <xdr:rowOff>895350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61" b="3296"/>
        </a:stretch>
      </xdr:blipFill>
      <xdr:spPr>
        <a:xfrm>
          <a:off x="2867025" y="23254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181</xdr:row>
      <xdr:rowOff>66675</xdr:rowOff>
    </xdr:from>
    <xdr:to>
      <xdr:col>5</xdr:col>
      <xdr:colOff>1076325</xdr:colOff>
      <xdr:row>181</xdr:row>
      <xdr:rowOff>895350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61" b="3296"/>
        </a:stretch>
      </xdr:blipFill>
      <xdr:spPr>
        <a:xfrm>
          <a:off x="2867025" y="23383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182</xdr:row>
      <xdr:rowOff>66675</xdr:rowOff>
    </xdr:from>
    <xdr:to>
      <xdr:col>5</xdr:col>
      <xdr:colOff>1076325</xdr:colOff>
      <xdr:row>182</xdr:row>
      <xdr:rowOff>895350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513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183</xdr:row>
      <xdr:rowOff>66675</xdr:rowOff>
    </xdr:from>
    <xdr:to>
      <xdr:col>5</xdr:col>
      <xdr:colOff>1076325</xdr:colOff>
      <xdr:row>183</xdr:row>
      <xdr:rowOff>895350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 r="-961" b="3296"/>
        </a:stretch>
      </xdr:blipFill>
      <xdr:spPr>
        <a:xfrm>
          <a:off x="2867025" y="23642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184</xdr:row>
      <xdr:rowOff>66675</xdr:rowOff>
    </xdr:from>
    <xdr:to>
      <xdr:col>5</xdr:col>
      <xdr:colOff>1076325</xdr:colOff>
      <xdr:row>184</xdr:row>
      <xdr:rowOff>895350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61" b="3296"/>
        </a:stretch>
      </xdr:blipFill>
      <xdr:spPr>
        <a:xfrm>
          <a:off x="2867025" y="23772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185</xdr:row>
      <xdr:rowOff>66675</xdr:rowOff>
    </xdr:from>
    <xdr:to>
      <xdr:col>5</xdr:col>
      <xdr:colOff>1076325</xdr:colOff>
      <xdr:row>185</xdr:row>
      <xdr:rowOff>895350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 r="-961" b="3296"/>
        </a:stretch>
      </xdr:blipFill>
      <xdr:spPr>
        <a:xfrm>
          <a:off x="2867025" y="23902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186</xdr:row>
      <xdr:rowOff>66675</xdr:rowOff>
    </xdr:from>
    <xdr:to>
      <xdr:col>5</xdr:col>
      <xdr:colOff>1076325</xdr:colOff>
      <xdr:row>186</xdr:row>
      <xdr:rowOff>895350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 r="-961" b="3296"/>
        </a:stretch>
      </xdr:blipFill>
      <xdr:spPr>
        <a:xfrm>
          <a:off x="2867025" y="24031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187</xdr:row>
      <xdr:rowOff>66675</xdr:rowOff>
    </xdr:from>
    <xdr:to>
      <xdr:col>5</xdr:col>
      <xdr:colOff>1076325</xdr:colOff>
      <xdr:row>187</xdr:row>
      <xdr:rowOff>895350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 r="-961" b="3296"/>
        </a:stretch>
      </xdr:blipFill>
      <xdr:spPr>
        <a:xfrm>
          <a:off x="2867025" y="24161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188</xdr:row>
      <xdr:rowOff>66675</xdr:rowOff>
    </xdr:from>
    <xdr:to>
      <xdr:col>5</xdr:col>
      <xdr:colOff>1076325</xdr:colOff>
      <xdr:row>188</xdr:row>
      <xdr:rowOff>895350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290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189</xdr:row>
      <xdr:rowOff>66675</xdr:rowOff>
    </xdr:from>
    <xdr:to>
      <xdr:col>5</xdr:col>
      <xdr:colOff>1076325</xdr:colOff>
      <xdr:row>189</xdr:row>
      <xdr:rowOff>895350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420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190</xdr:row>
      <xdr:rowOff>66675</xdr:rowOff>
    </xdr:from>
    <xdr:to>
      <xdr:col>5</xdr:col>
      <xdr:colOff>1076325</xdr:colOff>
      <xdr:row>190</xdr:row>
      <xdr:rowOff>895350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549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191</xdr:row>
      <xdr:rowOff>66675</xdr:rowOff>
    </xdr:from>
    <xdr:to>
      <xdr:col>5</xdr:col>
      <xdr:colOff>1076325</xdr:colOff>
      <xdr:row>191</xdr:row>
      <xdr:rowOff>895350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679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192</xdr:row>
      <xdr:rowOff>66675</xdr:rowOff>
    </xdr:from>
    <xdr:to>
      <xdr:col>5</xdr:col>
      <xdr:colOff>1076325</xdr:colOff>
      <xdr:row>192</xdr:row>
      <xdr:rowOff>895350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 r="-961" b="3296"/>
        </a:stretch>
      </xdr:blipFill>
      <xdr:spPr>
        <a:xfrm>
          <a:off x="2867025" y="24808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193</xdr:row>
      <xdr:rowOff>66675</xdr:rowOff>
    </xdr:from>
    <xdr:to>
      <xdr:col>5</xdr:col>
      <xdr:colOff>1076325</xdr:colOff>
      <xdr:row>193</xdr:row>
      <xdr:rowOff>895350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 r="-961" b="3296"/>
        </a:stretch>
      </xdr:blipFill>
      <xdr:spPr>
        <a:xfrm>
          <a:off x="2867025" y="24938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194</xdr:row>
      <xdr:rowOff>66675</xdr:rowOff>
    </xdr:from>
    <xdr:to>
      <xdr:col>5</xdr:col>
      <xdr:colOff>1076325</xdr:colOff>
      <xdr:row>194</xdr:row>
      <xdr:rowOff>895350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 r="-961" b="3296"/>
        </a:stretch>
      </xdr:blipFill>
      <xdr:spPr>
        <a:xfrm>
          <a:off x="2867025" y="25067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195</xdr:row>
      <xdr:rowOff>66675</xdr:rowOff>
    </xdr:from>
    <xdr:to>
      <xdr:col>5</xdr:col>
      <xdr:colOff>1076325</xdr:colOff>
      <xdr:row>195</xdr:row>
      <xdr:rowOff>895350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197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197</xdr:row>
      <xdr:rowOff>66675</xdr:rowOff>
    </xdr:from>
    <xdr:to>
      <xdr:col>5</xdr:col>
      <xdr:colOff>1076325</xdr:colOff>
      <xdr:row>197</xdr:row>
      <xdr:rowOff>895350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456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198</xdr:row>
      <xdr:rowOff>66675</xdr:rowOff>
    </xdr:from>
    <xdr:to>
      <xdr:col>5</xdr:col>
      <xdr:colOff>1076325</xdr:colOff>
      <xdr:row>198</xdr:row>
      <xdr:rowOff>895350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586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199</xdr:row>
      <xdr:rowOff>66675</xdr:rowOff>
    </xdr:from>
    <xdr:to>
      <xdr:col>5</xdr:col>
      <xdr:colOff>1076325</xdr:colOff>
      <xdr:row>199</xdr:row>
      <xdr:rowOff>895350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715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200</xdr:row>
      <xdr:rowOff>66675</xdr:rowOff>
    </xdr:from>
    <xdr:to>
      <xdr:col>5</xdr:col>
      <xdr:colOff>1076325</xdr:colOff>
      <xdr:row>200</xdr:row>
      <xdr:rowOff>895350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 r="-961" b="3296"/>
        </a:stretch>
      </xdr:blipFill>
      <xdr:spPr>
        <a:xfrm>
          <a:off x="2867025" y="25845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201</xdr:row>
      <xdr:rowOff>66675</xdr:rowOff>
    </xdr:from>
    <xdr:to>
      <xdr:col>5</xdr:col>
      <xdr:colOff>1076325</xdr:colOff>
      <xdr:row>201</xdr:row>
      <xdr:rowOff>895350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974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202</xdr:row>
      <xdr:rowOff>66675</xdr:rowOff>
    </xdr:from>
    <xdr:to>
      <xdr:col>5</xdr:col>
      <xdr:colOff>1076325</xdr:colOff>
      <xdr:row>202</xdr:row>
      <xdr:rowOff>895350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 r="-961" b="3296"/>
        </a:stretch>
      </xdr:blipFill>
      <xdr:spPr>
        <a:xfrm>
          <a:off x="2867025" y="26104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203</xdr:row>
      <xdr:rowOff>66675</xdr:rowOff>
    </xdr:from>
    <xdr:to>
      <xdr:col>5</xdr:col>
      <xdr:colOff>1076325</xdr:colOff>
      <xdr:row>203</xdr:row>
      <xdr:rowOff>895350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 r="-961" b="3296"/>
        </a:stretch>
      </xdr:blipFill>
      <xdr:spPr>
        <a:xfrm>
          <a:off x="2867025" y="26233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204</xdr:row>
      <xdr:rowOff>66675</xdr:rowOff>
    </xdr:from>
    <xdr:to>
      <xdr:col>5</xdr:col>
      <xdr:colOff>1076325</xdr:colOff>
      <xdr:row>204</xdr:row>
      <xdr:rowOff>895350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 r="-961" b="3296"/>
        </a:stretch>
      </xdr:blipFill>
      <xdr:spPr>
        <a:xfrm>
          <a:off x="2867025" y="26363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205</xdr:row>
      <xdr:rowOff>66675</xdr:rowOff>
    </xdr:from>
    <xdr:to>
      <xdr:col>5</xdr:col>
      <xdr:colOff>1076325</xdr:colOff>
      <xdr:row>205</xdr:row>
      <xdr:rowOff>895350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492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206</xdr:row>
      <xdr:rowOff>66675</xdr:rowOff>
    </xdr:from>
    <xdr:to>
      <xdr:col>5</xdr:col>
      <xdr:colOff>1076325</xdr:colOff>
      <xdr:row>206</xdr:row>
      <xdr:rowOff>895350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622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207</xdr:row>
      <xdr:rowOff>66675</xdr:rowOff>
    </xdr:from>
    <xdr:to>
      <xdr:col>5</xdr:col>
      <xdr:colOff>1076325</xdr:colOff>
      <xdr:row>207</xdr:row>
      <xdr:rowOff>895350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 r="-961" b="3296"/>
        </a:stretch>
      </xdr:blipFill>
      <xdr:spPr>
        <a:xfrm>
          <a:off x="2867025" y="26751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208</xdr:row>
      <xdr:rowOff>66675</xdr:rowOff>
    </xdr:from>
    <xdr:to>
      <xdr:col>5</xdr:col>
      <xdr:colOff>1076325</xdr:colOff>
      <xdr:row>208</xdr:row>
      <xdr:rowOff>895350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 r="-961" b="3296"/>
        </a:stretch>
      </xdr:blipFill>
      <xdr:spPr>
        <a:xfrm>
          <a:off x="2867025" y="26881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209</xdr:row>
      <xdr:rowOff>66675</xdr:rowOff>
    </xdr:from>
    <xdr:to>
      <xdr:col>5</xdr:col>
      <xdr:colOff>1076325</xdr:colOff>
      <xdr:row>209</xdr:row>
      <xdr:rowOff>895350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010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210</xdr:row>
      <xdr:rowOff>66675</xdr:rowOff>
    </xdr:from>
    <xdr:to>
      <xdr:col>5</xdr:col>
      <xdr:colOff>1076325</xdr:colOff>
      <xdr:row>210</xdr:row>
      <xdr:rowOff>895350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140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211</xdr:row>
      <xdr:rowOff>66675</xdr:rowOff>
    </xdr:from>
    <xdr:to>
      <xdr:col>5</xdr:col>
      <xdr:colOff>1076325</xdr:colOff>
      <xdr:row>211</xdr:row>
      <xdr:rowOff>895350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270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212</xdr:row>
      <xdr:rowOff>66675</xdr:rowOff>
    </xdr:from>
    <xdr:to>
      <xdr:col>5</xdr:col>
      <xdr:colOff>1076325</xdr:colOff>
      <xdr:row>212</xdr:row>
      <xdr:rowOff>895350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 r="-961" b="3296"/>
        </a:stretch>
      </xdr:blipFill>
      <xdr:spPr>
        <a:xfrm>
          <a:off x="2867025" y="27399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213</xdr:row>
      <xdr:rowOff>66675</xdr:rowOff>
    </xdr:from>
    <xdr:to>
      <xdr:col>5</xdr:col>
      <xdr:colOff>1076325</xdr:colOff>
      <xdr:row>213</xdr:row>
      <xdr:rowOff>895350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61" b="3296"/>
        </a:stretch>
      </xdr:blipFill>
      <xdr:spPr>
        <a:xfrm>
          <a:off x="2867025" y="27529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214</xdr:row>
      <xdr:rowOff>66675</xdr:rowOff>
    </xdr:from>
    <xdr:to>
      <xdr:col>5</xdr:col>
      <xdr:colOff>1076325</xdr:colOff>
      <xdr:row>214</xdr:row>
      <xdr:rowOff>895350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658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215</xdr:row>
      <xdr:rowOff>66675</xdr:rowOff>
    </xdr:from>
    <xdr:to>
      <xdr:col>5</xdr:col>
      <xdr:colOff>1076325</xdr:colOff>
      <xdr:row>215</xdr:row>
      <xdr:rowOff>895350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788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216</xdr:row>
      <xdr:rowOff>66675</xdr:rowOff>
    </xdr:from>
    <xdr:to>
      <xdr:col>5</xdr:col>
      <xdr:colOff>1076325</xdr:colOff>
      <xdr:row>216</xdr:row>
      <xdr:rowOff>895350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 r="-961" b="3296"/>
        </a:stretch>
      </xdr:blipFill>
      <xdr:spPr>
        <a:xfrm>
          <a:off x="2867025" y="27917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217</xdr:row>
      <xdr:rowOff>66675</xdr:rowOff>
    </xdr:from>
    <xdr:to>
      <xdr:col>5</xdr:col>
      <xdr:colOff>1076325</xdr:colOff>
      <xdr:row>217</xdr:row>
      <xdr:rowOff>895350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047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218</xdr:row>
      <xdr:rowOff>66675</xdr:rowOff>
    </xdr:from>
    <xdr:to>
      <xdr:col>5</xdr:col>
      <xdr:colOff>1076325</xdr:colOff>
      <xdr:row>218</xdr:row>
      <xdr:rowOff>895350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176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219</xdr:row>
      <xdr:rowOff>66675</xdr:rowOff>
    </xdr:from>
    <xdr:to>
      <xdr:col>5</xdr:col>
      <xdr:colOff>1076325</xdr:colOff>
      <xdr:row>219</xdr:row>
      <xdr:rowOff>895350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306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220</xdr:row>
      <xdr:rowOff>66675</xdr:rowOff>
    </xdr:from>
    <xdr:to>
      <xdr:col>5</xdr:col>
      <xdr:colOff>1076325</xdr:colOff>
      <xdr:row>220</xdr:row>
      <xdr:rowOff>895350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 r="-961" b="3296"/>
        </a:stretch>
      </xdr:blipFill>
      <xdr:spPr>
        <a:xfrm>
          <a:off x="2867025" y="28435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221</xdr:row>
      <xdr:rowOff>66675</xdr:rowOff>
    </xdr:from>
    <xdr:to>
      <xdr:col>5</xdr:col>
      <xdr:colOff>1076325</xdr:colOff>
      <xdr:row>221</xdr:row>
      <xdr:rowOff>895350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 r="-961" b="3296"/>
        </a:stretch>
      </xdr:blipFill>
      <xdr:spPr>
        <a:xfrm>
          <a:off x="2867025" y="28565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222</xdr:row>
      <xdr:rowOff>66675</xdr:rowOff>
    </xdr:from>
    <xdr:to>
      <xdr:col>5</xdr:col>
      <xdr:colOff>1076325</xdr:colOff>
      <xdr:row>222</xdr:row>
      <xdr:rowOff>895350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 r="-961" b="3296"/>
        </a:stretch>
      </xdr:blipFill>
      <xdr:spPr>
        <a:xfrm>
          <a:off x="2867025" y="28695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223</xdr:row>
      <xdr:rowOff>66675</xdr:rowOff>
    </xdr:from>
    <xdr:to>
      <xdr:col>5</xdr:col>
      <xdr:colOff>1076325</xdr:colOff>
      <xdr:row>223</xdr:row>
      <xdr:rowOff>895350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824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224</xdr:row>
      <xdr:rowOff>66675</xdr:rowOff>
    </xdr:from>
    <xdr:to>
      <xdr:col>5</xdr:col>
      <xdr:colOff>1076325</xdr:colOff>
      <xdr:row>224</xdr:row>
      <xdr:rowOff>895350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954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225</xdr:row>
      <xdr:rowOff>66675</xdr:rowOff>
    </xdr:from>
    <xdr:to>
      <xdr:col>5</xdr:col>
      <xdr:colOff>1076325</xdr:colOff>
      <xdr:row>225</xdr:row>
      <xdr:rowOff>895350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083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226</xdr:row>
      <xdr:rowOff>66675</xdr:rowOff>
    </xdr:from>
    <xdr:to>
      <xdr:col>5</xdr:col>
      <xdr:colOff>1076325</xdr:colOff>
      <xdr:row>226</xdr:row>
      <xdr:rowOff>895350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213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227</xdr:row>
      <xdr:rowOff>66675</xdr:rowOff>
    </xdr:from>
    <xdr:to>
      <xdr:col>5</xdr:col>
      <xdr:colOff>1076325</xdr:colOff>
      <xdr:row>227</xdr:row>
      <xdr:rowOff>895350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342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228</xdr:row>
      <xdr:rowOff>66675</xdr:rowOff>
    </xdr:from>
    <xdr:to>
      <xdr:col>5</xdr:col>
      <xdr:colOff>1076325</xdr:colOff>
      <xdr:row>228</xdr:row>
      <xdr:rowOff>895350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 r="-961" b="3296"/>
        </a:stretch>
      </xdr:blipFill>
      <xdr:spPr>
        <a:xfrm>
          <a:off x="2867025" y="29472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229</xdr:row>
      <xdr:rowOff>66675</xdr:rowOff>
    </xdr:from>
    <xdr:to>
      <xdr:col>5</xdr:col>
      <xdr:colOff>1076325</xdr:colOff>
      <xdr:row>229</xdr:row>
      <xdr:rowOff>895350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 r="-961" b="3296"/>
        </a:stretch>
      </xdr:blipFill>
      <xdr:spPr>
        <a:xfrm>
          <a:off x="2867025" y="29601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230</xdr:row>
      <xdr:rowOff>66675</xdr:rowOff>
    </xdr:from>
    <xdr:to>
      <xdr:col>5</xdr:col>
      <xdr:colOff>1076325</xdr:colOff>
      <xdr:row>230</xdr:row>
      <xdr:rowOff>895350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731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231</xdr:row>
      <xdr:rowOff>66675</xdr:rowOff>
    </xdr:from>
    <xdr:to>
      <xdr:col>5</xdr:col>
      <xdr:colOff>1076325</xdr:colOff>
      <xdr:row>231</xdr:row>
      <xdr:rowOff>895350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860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232</xdr:row>
      <xdr:rowOff>66675</xdr:rowOff>
    </xdr:from>
    <xdr:to>
      <xdr:col>5</xdr:col>
      <xdr:colOff>1076325</xdr:colOff>
      <xdr:row>232</xdr:row>
      <xdr:rowOff>895350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990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233</xdr:row>
      <xdr:rowOff>66675</xdr:rowOff>
    </xdr:from>
    <xdr:to>
      <xdr:col>5</xdr:col>
      <xdr:colOff>1076325</xdr:colOff>
      <xdr:row>233</xdr:row>
      <xdr:rowOff>895350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 r="-961" b="3296"/>
        </a:stretch>
      </xdr:blipFill>
      <xdr:spPr>
        <a:xfrm>
          <a:off x="2867025" y="30119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234</xdr:row>
      <xdr:rowOff>66675</xdr:rowOff>
    </xdr:from>
    <xdr:to>
      <xdr:col>5</xdr:col>
      <xdr:colOff>1076325</xdr:colOff>
      <xdr:row>234</xdr:row>
      <xdr:rowOff>895350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249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235</xdr:row>
      <xdr:rowOff>66675</xdr:rowOff>
    </xdr:from>
    <xdr:to>
      <xdr:col>5</xdr:col>
      <xdr:colOff>1076325</xdr:colOff>
      <xdr:row>235</xdr:row>
      <xdr:rowOff>895350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379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236</xdr:row>
      <xdr:rowOff>66675</xdr:rowOff>
    </xdr:from>
    <xdr:to>
      <xdr:col>5</xdr:col>
      <xdr:colOff>1076325</xdr:colOff>
      <xdr:row>236</xdr:row>
      <xdr:rowOff>895350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508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237</xdr:row>
      <xdr:rowOff>66675</xdr:rowOff>
    </xdr:from>
    <xdr:to>
      <xdr:col>5</xdr:col>
      <xdr:colOff>1076325</xdr:colOff>
      <xdr:row>237</xdr:row>
      <xdr:rowOff>895350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638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238</xdr:row>
      <xdr:rowOff>66675</xdr:rowOff>
    </xdr:from>
    <xdr:to>
      <xdr:col>5</xdr:col>
      <xdr:colOff>1076325</xdr:colOff>
      <xdr:row>238</xdr:row>
      <xdr:rowOff>895350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767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239</xdr:row>
      <xdr:rowOff>66675</xdr:rowOff>
    </xdr:from>
    <xdr:to>
      <xdr:col>5</xdr:col>
      <xdr:colOff>1076325</xdr:colOff>
      <xdr:row>239</xdr:row>
      <xdr:rowOff>895350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897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240</xdr:row>
      <xdr:rowOff>66675</xdr:rowOff>
    </xdr:from>
    <xdr:to>
      <xdr:col>5</xdr:col>
      <xdr:colOff>1076325</xdr:colOff>
      <xdr:row>240</xdr:row>
      <xdr:rowOff>895350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026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241</xdr:row>
      <xdr:rowOff>66675</xdr:rowOff>
    </xdr:from>
    <xdr:to>
      <xdr:col>5</xdr:col>
      <xdr:colOff>1076325</xdr:colOff>
      <xdr:row>241</xdr:row>
      <xdr:rowOff>895350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 r="-961" b="3296"/>
        </a:stretch>
      </xdr:blipFill>
      <xdr:spPr>
        <a:xfrm>
          <a:off x="2867025" y="31156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242</xdr:row>
      <xdr:rowOff>66675</xdr:rowOff>
    </xdr:from>
    <xdr:to>
      <xdr:col>5</xdr:col>
      <xdr:colOff>1076325</xdr:colOff>
      <xdr:row>242</xdr:row>
      <xdr:rowOff>895350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 r="-961" b="3296"/>
        </a:stretch>
      </xdr:blipFill>
      <xdr:spPr>
        <a:xfrm>
          <a:off x="2867025" y="31285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243</xdr:row>
      <xdr:rowOff>66675</xdr:rowOff>
    </xdr:from>
    <xdr:to>
      <xdr:col>5</xdr:col>
      <xdr:colOff>1076325</xdr:colOff>
      <xdr:row>243</xdr:row>
      <xdr:rowOff>895350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 r="-961" b="3296"/>
        </a:stretch>
      </xdr:blipFill>
      <xdr:spPr>
        <a:xfrm>
          <a:off x="2867025" y="31415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246</xdr:row>
      <xdr:rowOff>66675</xdr:rowOff>
    </xdr:from>
    <xdr:to>
      <xdr:col>5</xdr:col>
      <xdr:colOff>1076325</xdr:colOff>
      <xdr:row>246</xdr:row>
      <xdr:rowOff>895350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 r="-961" b="3296"/>
        </a:stretch>
      </xdr:blipFill>
      <xdr:spPr>
        <a:xfrm>
          <a:off x="2867025" y="31803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247</xdr:row>
      <xdr:rowOff>66675</xdr:rowOff>
    </xdr:from>
    <xdr:to>
      <xdr:col>5</xdr:col>
      <xdr:colOff>1076325</xdr:colOff>
      <xdr:row>247</xdr:row>
      <xdr:rowOff>895350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933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248</xdr:row>
      <xdr:rowOff>66675</xdr:rowOff>
    </xdr:from>
    <xdr:to>
      <xdr:col>5</xdr:col>
      <xdr:colOff>1076325</xdr:colOff>
      <xdr:row>248</xdr:row>
      <xdr:rowOff>895350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063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249</xdr:row>
      <xdr:rowOff>66675</xdr:rowOff>
    </xdr:from>
    <xdr:to>
      <xdr:col>5</xdr:col>
      <xdr:colOff>1076325</xdr:colOff>
      <xdr:row>249</xdr:row>
      <xdr:rowOff>895350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192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250</xdr:row>
      <xdr:rowOff>66675</xdr:rowOff>
    </xdr:from>
    <xdr:to>
      <xdr:col>5</xdr:col>
      <xdr:colOff>1076325</xdr:colOff>
      <xdr:row>250</xdr:row>
      <xdr:rowOff>895350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322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252</xdr:row>
      <xdr:rowOff>66675</xdr:rowOff>
    </xdr:from>
    <xdr:to>
      <xdr:col>5</xdr:col>
      <xdr:colOff>1076325</xdr:colOff>
      <xdr:row>252</xdr:row>
      <xdr:rowOff>895350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581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253</xdr:row>
      <xdr:rowOff>66675</xdr:rowOff>
    </xdr:from>
    <xdr:to>
      <xdr:col>5</xdr:col>
      <xdr:colOff>1076325</xdr:colOff>
      <xdr:row>253</xdr:row>
      <xdr:rowOff>895350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710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254</xdr:row>
      <xdr:rowOff>66675</xdr:rowOff>
    </xdr:from>
    <xdr:to>
      <xdr:col>5</xdr:col>
      <xdr:colOff>1076325</xdr:colOff>
      <xdr:row>254</xdr:row>
      <xdr:rowOff>895350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840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255</xdr:row>
      <xdr:rowOff>66675</xdr:rowOff>
    </xdr:from>
    <xdr:to>
      <xdr:col>5</xdr:col>
      <xdr:colOff>1076325</xdr:colOff>
      <xdr:row>255</xdr:row>
      <xdr:rowOff>895350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969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256</xdr:row>
      <xdr:rowOff>66675</xdr:rowOff>
    </xdr:from>
    <xdr:to>
      <xdr:col>5</xdr:col>
      <xdr:colOff>1076325</xdr:colOff>
      <xdr:row>256</xdr:row>
      <xdr:rowOff>895350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099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257</xdr:row>
      <xdr:rowOff>66675</xdr:rowOff>
    </xdr:from>
    <xdr:to>
      <xdr:col>5</xdr:col>
      <xdr:colOff>1076325</xdr:colOff>
      <xdr:row>257</xdr:row>
      <xdr:rowOff>895350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228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258</xdr:row>
      <xdr:rowOff>66675</xdr:rowOff>
    </xdr:from>
    <xdr:to>
      <xdr:col>5</xdr:col>
      <xdr:colOff>1076325</xdr:colOff>
      <xdr:row>258</xdr:row>
      <xdr:rowOff>895350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358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259</xdr:row>
      <xdr:rowOff>66675</xdr:rowOff>
    </xdr:from>
    <xdr:to>
      <xdr:col>5</xdr:col>
      <xdr:colOff>1076325</xdr:colOff>
      <xdr:row>259</xdr:row>
      <xdr:rowOff>895350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487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261</xdr:row>
      <xdr:rowOff>66675</xdr:rowOff>
    </xdr:from>
    <xdr:to>
      <xdr:col>5</xdr:col>
      <xdr:colOff>1076325</xdr:colOff>
      <xdr:row>261</xdr:row>
      <xdr:rowOff>895350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747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262</xdr:row>
      <xdr:rowOff>66675</xdr:rowOff>
    </xdr:from>
    <xdr:to>
      <xdr:col>5</xdr:col>
      <xdr:colOff>1076325</xdr:colOff>
      <xdr:row>262</xdr:row>
      <xdr:rowOff>895350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876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263</xdr:row>
      <xdr:rowOff>66675</xdr:rowOff>
    </xdr:from>
    <xdr:to>
      <xdr:col>5</xdr:col>
      <xdr:colOff>1076325</xdr:colOff>
      <xdr:row>263</xdr:row>
      <xdr:rowOff>895350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006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264</xdr:row>
      <xdr:rowOff>66675</xdr:rowOff>
    </xdr:from>
    <xdr:to>
      <xdr:col>5</xdr:col>
      <xdr:colOff>1076325</xdr:colOff>
      <xdr:row>264</xdr:row>
      <xdr:rowOff>895350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61" b="3296"/>
        </a:stretch>
      </xdr:blipFill>
      <xdr:spPr>
        <a:xfrm>
          <a:off x="2867025" y="34135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266</xdr:row>
      <xdr:rowOff>66675</xdr:rowOff>
    </xdr:from>
    <xdr:to>
      <xdr:col>5</xdr:col>
      <xdr:colOff>1076325</xdr:colOff>
      <xdr:row>266</xdr:row>
      <xdr:rowOff>895350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 r="-961" b="3296"/>
        </a:stretch>
      </xdr:blipFill>
      <xdr:spPr>
        <a:xfrm>
          <a:off x="2867025" y="34394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267</xdr:row>
      <xdr:rowOff>66675</xdr:rowOff>
    </xdr:from>
    <xdr:to>
      <xdr:col>5</xdr:col>
      <xdr:colOff>1076325</xdr:colOff>
      <xdr:row>267</xdr:row>
      <xdr:rowOff>895350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524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269</xdr:row>
      <xdr:rowOff>66675</xdr:rowOff>
    </xdr:from>
    <xdr:to>
      <xdr:col>5</xdr:col>
      <xdr:colOff>1076325</xdr:colOff>
      <xdr:row>269</xdr:row>
      <xdr:rowOff>895350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61" b="3296"/>
        </a:stretch>
      </xdr:blipFill>
      <xdr:spPr>
        <a:xfrm>
          <a:off x="2867025" y="34783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270</xdr:row>
      <xdr:rowOff>66675</xdr:rowOff>
    </xdr:from>
    <xdr:to>
      <xdr:col>5</xdr:col>
      <xdr:colOff>1076325</xdr:colOff>
      <xdr:row>270</xdr:row>
      <xdr:rowOff>895350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61" b="3296"/>
        </a:stretch>
      </xdr:blipFill>
      <xdr:spPr>
        <a:xfrm>
          <a:off x="2867025" y="34912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271</xdr:row>
      <xdr:rowOff>66675</xdr:rowOff>
    </xdr:from>
    <xdr:to>
      <xdr:col>5</xdr:col>
      <xdr:colOff>1076325</xdr:colOff>
      <xdr:row>271</xdr:row>
      <xdr:rowOff>895350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042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272</xdr:row>
      <xdr:rowOff>66675</xdr:rowOff>
    </xdr:from>
    <xdr:to>
      <xdr:col>5</xdr:col>
      <xdr:colOff>1076325</xdr:colOff>
      <xdr:row>272</xdr:row>
      <xdr:rowOff>895350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172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273</xdr:row>
      <xdr:rowOff>66675</xdr:rowOff>
    </xdr:from>
    <xdr:to>
      <xdr:col>5</xdr:col>
      <xdr:colOff>1076325</xdr:colOff>
      <xdr:row>273</xdr:row>
      <xdr:rowOff>895350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301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275</xdr:row>
      <xdr:rowOff>66675</xdr:rowOff>
    </xdr:from>
    <xdr:to>
      <xdr:col>5</xdr:col>
      <xdr:colOff>1076325</xdr:colOff>
      <xdr:row>275</xdr:row>
      <xdr:rowOff>895350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560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276</xdr:row>
      <xdr:rowOff>66675</xdr:rowOff>
    </xdr:from>
    <xdr:to>
      <xdr:col>5</xdr:col>
      <xdr:colOff>1076325</xdr:colOff>
      <xdr:row>276</xdr:row>
      <xdr:rowOff>895350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690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277</xdr:row>
      <xdr:rowOff>66675</xdr:rowOff>
    </xdr:from>
    <xdr:to>
      <xdr:col>5</xdr:col>
      <xdr:colOff>1076325</xdr:colOff>
      <xdr:row>277</xdr:row>
      <xdr:rowOff>895350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819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278</xdr:row>
      <xdr:rowOff>66675</xdr:rowOff>
    </xdr:from>
    <xdr:to>
      <xdr:col>5</xdr:col>
      <xdr:colOff>1076325</xdr:colOff>
      <xdr:row>278</xdr:row>
      <xdr:rowOff>895350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949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279</xdr:row>
      <xdr:rowOff>66675</xdr:rowOff>
    </xdr:from>
    <xdr:to>
      <xdr:col>5</xdr:col>
      <xdr:colOff>1076325</xdr:colOff>
      <xdr:row>279</xdr:row>
      <xdr:rowOff>895350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078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280</xdr:row>
      <xdr:rowOff>66675</xdr:rowOff>
    </xdr:from>
    <xdr:to>
      <xdr:col>5</xdr:col>
      <xdr:colOff>1076325</xdr:colOff>
      <xdr:row>280</xdr:row>
      <xdr:rowOff>895350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61" b="3296"/>
        </a:stretch>
      </xdr:blipFill>
      <xdr:spPr>
        <a:xfrm>
          <a:off x="2867025" y="36208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281</xdr:row>
      <xdr:rowOff>66675</xdr:rowOff>
    </xdr:from>
    <xdr:to>
      <xdr:col>5</xdr:col>
      <xdr:colOff>1076325</xdr:colOff>
      <xdr:row>281</xdr:row>
      <xdr:rowOff>895350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337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282</xdr:row>
      <xdr:rowOff>66675</xdr:rowOff>
    </xdr:from>
    <xdr:to>
      <xdr:col>5</xdr:col>
      <xdr:colOff>1076325</xdr:colOff>
      <xdr:row>282</xdr:row>
      <xdr:rowOff>895350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467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283</xdr:row>
      <xdr:rowOff>66675</xdr:rowOff>
    </xdr:from>
    <xdr:to>
      <xdr:col>5</xdr:col>
      <xdr:colOff>1076325</xdr:colOff>
      <xdr:row>283</xdr:row>
      <xdr:rowOff>895350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 r="-961" b="3296"/>
        </a:stretch>
      </xdr:blipFill>
      <xdr:spPr>
        <a:xfrm>
          <a:off x="2867025" y="36596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284</xdr:row>
      <xdr:rowOff>66675</xdr:rowOff>
    </xdr:from>
    <xdr:to>
      <xdr:col>5</xdr:col>
      <xdr:colOff>1076325</xdr:colOff>
      <xdr:row>284</xdr:row>
      <xdr:rowOff>895350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726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285</xdr:row>
      <xdr:rowOff>66675</xdr:rowOff>
    </xdr:from>
    <xdr:to>
      <xdr:col>5</xdr:col>
      <xdr:colOff>1076325</xdr:colOff>
      <xdr:row>285</xdr:row>
      <xdr:rowOff>895350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856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286</xdr:row>
      <xdr:rowOff>66675</xdr:rowOff>
    </xdr:from>
    <xdr:to>
      <xdr:col>5</xdr:col>
      <xdr:colOff>1076325</xdr:colOff>
      <xdr:row>286</xdr:row>
      <xdr:rowOff>895350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985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287</xdr:row>
      <xdr:rowOff>66675</xdr:rowOff>
    </xdr:from>
    <xdr:to>
      <xdr:col>5</xdr:col>
      <xdr:colOff>1076325</xdr:colOff>
      <xdr:row>287</xdr:row>
      <xdr:rowOff>895350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115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288</xdr:row>
      <xdr:rowOff>66675</xdr:rowOff>
    </xdr:from>
    <xdr:to>
      <xdr:col>5</xdr:col>
      <xdr:colOff>1076325</xdr:colOff>
      <xdr:row>288</xdr:row>
      <xdr:rowOff>895350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244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289</xdr:row>
      <xdr:rowOff>66675</xdr:rowOff>
    </xdr:from>
    <xdr:to>
      <xdr:col>5</xdr:col>
      <xdr:colOff>1076325</xdr:colOff>
      <xdr:row>289</xdr:row>
      <xdr:rowOff>895350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374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290</xdr:row>
      <xdr:rowOff>66675</xdr:rowOff>
    </xdr:from>
    <xdr:to>
      <xdr:col>5</xdr:col>
      <xdr:colOff>1076325</xdr:colOff>
      <xdr:row>290</xdr:row>
      <xdr:rowOff>895350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503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291</xdr:row>
      <xdr:rowOff>66675</xdr:rowOff>
    </xdr:from>
    <xdr:to>
      <xdr:col>5</xdr:col>
      <xdr:colOff>1076325</xdr:colOff>
      <xdr:row>291</xdr:row>
      <xdr:rowOff>895350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633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292</xdr:row>
      <xdr:rowOff>66675</xdr:rowOff>
    </xdr:from>
    <xdr:to>
      <xdr:col>5</xdr:col>
      <xdr:colOff>1076325</xdr:colOff>
      <xdr:row>292</xdr:row>
      <xdr:rowOff>895350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762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293</xdr:row>
      <xdr:rowOff>66675</xdr:rowOff>
    </xdr:from>
    <xdr:to>
      <xdr:col>5</xdr:col>
      <xdr:colOff>1076325</xdr:colOff>
      <xdr:row>293</xdr:row>
      <xdr:rowOff>895350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892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294</xdr:row>
      <xdr:rowOff>66675</xdr:rowOff>
    </xdr:from>
    <xdr:to>
      <xdr:col>5</xdr:col>
      <xdr:colOff>1076325</xdr:colOff>
      <xdr:row>294</xdr:row>
      <xdr:rowOff>895350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021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295</xdr:row>
      <xdr:rowOff>66675</xdr:rowOff>
    </xdr:from>
    <xdr:to>
      <xdr:col>5</xdr:col>
      <xdr:colOff>1076325</xdr:colOff>
      <xdr:row>295</xdr:row>
      <xdr:rowOff>895350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151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296</xdr:row>
      <xdr:rowOff>66675</xdr:rowOff>
    </xdr:from>
    <xdr:to>
      <xdr:col>5</xdr:col>
      <xdr:colOff>1076325</xdr:colOff>
      <xdr:row>296</xdr:row>
      <xdr:rowOff>895350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280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297</xdr:row>
      <xdr:rowOff>66675</xdr:rowOff>
    </xdr:from>
    <xdr:to>
      <xdr:col>5</xdr:col>
      <xdr:colOff>1076325</xdr:colOff>
      <xdr:row>297</xdr:row>
      <xdr:rowOff>895350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410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298</xdr:row>
      <xdr:rowOff>66675</xdr:rowOff>
    </xdr:from>
    <xdr:to>
      <xdr:col>5</xdr:col>
      <xdr:colOff>1076325</xdr:colOff>
      <xdr:row>298</xdr:row>
      <xdr:rowOff>895350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540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299</xdr:row>
      <xdr:rowOff>66675</xdr:rowOff>
    </xdr:from>
    <xdr:to>
      <xdr:col>5</xdr:col>
      <xdr:colOff>1076325</xdr:colOff>
      <xdr:row>299</xdr:row>
      <xdr:rowOff>895350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669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300</xdr:row>
      <xdr:rowOff>66675</xdr:rowOff>
    </xdr:from>
    <xdr:to>
      <xdr:col>5</xdr:col>
      <xdr:colOff>1076325</xdr:colOff>
      <xdr:row>300</xdr:row>
      <xdr:rowOff>895350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799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301</xdr:row>
      <xdr:rowOff>66675</xdr:rowOff>
    </xdr:from>
    <xdr:to>
      <xdr:col>5</xdr:col>
      <xdr:colOff>1076325</xdr:colOff>
      <xdr:row>301</xdr:row>
      <xdr:rowOff>895350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928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302</xdr:row>
      <xdr:rowOff>66675</xdr:rowOff>
    </xdr:from>
    <xdr:to>
      <xdr:col>5</xdr:col>
      <xdr:colOff>1076325</xdr:colOff>
      <xdr:row>302</xdr:row>
      <xdr:rowOff>895350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058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304</xdr:row>
      <xdr:rowOff>66675</xdr:rowOff>
    </xdr:from>
    <xdr:to>
      <xdr:col>5</xdr:col>
      <xdr:colOff>1076325</xdr:colOff>
      <xdr:row>304</xdr:row>
      <xdr:rowOff>895350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 r="-961" b="3296"/>
        </a:stretch>
      </xdr:blipFill>
      <xdr:spPr>
        <a:xfrm>
          <a:off x="2867025" y="39317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306</xdr:row>
      <xdr:rowOff>66675</xdr:rowOff>
    </xdr:from>
    <xdr:to>
      <xdr:col>5</xdr:col>
      <xdr:colOff>1076325</xdr:colOff>
      <xdr:row>306</xdr:row>
      <xdr:rowOff>895350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 r="-961" b="3296"/>
        </a:stretch>
      </xdr:blipFill>
      <xdr:spPr>
        <a:xfrm>
          <a:off x="2867025" y="39576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307</xdr:row>
      <xdr:rowOff>66675</xdr:rowOff>
    </xdr:from>
    <xdr:to>
      <xdr:col>5</xdr:col>
      <xdr:colOff>1076325</xdr:colOff>
      <xdr:row>307</xdr:row>
      <xdr:rowOff>895350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705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308</xdr:row>
      <xdr:rowOff>66675</xdr:rowOff>
    </xdr:from>
    <xdr:to>
      <xdr:col>5</xdr:col>
      <xdr:colOff>1076325</xdr:colOff>
      <xdr:row>308</xdr:row>
      <xdr:rowOff>895350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835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309</xdr:row>
      <xdr:rowOff>66675</xdr:rowOff>
    </xdr:from>
    <xdr:to>
      <xdr:col>5</xdr:col>
      <xdr:colOff>1076325</xdr:colOff>
      <xdr:row>309</xdr:row>
      <xdr:rowOff>895350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964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311</xdr:row>
      <xdr:rowOff>66675</xdr:rowOff>
    </xdr:from>
    <xdr:to>
      <xdr:col>5</xdr:col>
      <xdr:colOff>1076325</xdr:colOff>
      <xdr:row>311</xdr:row>
      <xdr:rowOff>895350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 r="-961" b="3296"/>
        </a:stretch>
      </xdr:blipFill>
      <xdr:spPr>
        <a:xfrm>
          <a:off x="2867025" y="40224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313</xdr:row>
      <xdr:rowOff>66675</xdr:rowOff>
    </xdr:from>
    <xdr:to>
      <xdr:col>5</xdr:col>
      <xdr:colOff>1076325</xdr:colOff>
      <xdr:row>313</xdr:row>
      <xdr:rowOff>895350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483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315</xdr:row>
      <xdr:rowOff>66675</xdr:rowOff>
    </xdr:from>
    <xdr:to>
      <xdr:col>5</xdr:col>
      <xdr:colOff>1076325</xdr:colOff>
      <xdr:row>315</xdr:row>
      <xdr:rowOff>895350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 r="-961" b="3296"/>
        </a:stretch>
      </xdr:blipFill>
      <xdr:spPr>
        <a:xfrm>
          <a:off x="2867025" y="40742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317</xdr:row>
      <xdr:rowOff>66675</xdr:rowOff>
    </xdr:from>
    <xdr:to>
      <xdr:col>5</xdr:col>
      <xdr:colOff>1076325</xdr:colOff>
      <xdr:row>317</xdr:row>
      <xdr:rowOff>895350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001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319</xdr:row>
      <xdr:rowOff>66675</xdr:rowOff>
    </xdr:from>
    <xdr:to>
      <xdr:col>5</xdr:col>
      <xdr:colOff>1076325</xdr:colOff>
      <xdr:row>319</xdr:row>
      <xdr:rowOff>895350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260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320</xdr:row>
      <xdr:rowOff>66675</xdr:rowOff>
    </xdr:from>
    <xdr:to>
      <xdr:col>5</xdr:col>
      <xdr:colOff>1076325</xdr:colOff>
      <xdr:row>320</xdr:row>
      <xdr:rowOff>895350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389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321</xdr:row>
      <xdr:rowOff>66675</xdr:rowOff>
    </xdr:from>
    <xdr:to>
      <xdr:col>5</xdr:col>
      <xdr:colOff>1076325</xdr:colOff>
      <xdr:row>321</xdr:row>
      <xdr:rowOff>895350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519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322</xdr:row>
      <xdr:rowOff>66675</xdr:rowOff>
    </xdr:from>
    <xdr:to>
      <xdr:col>5</xdr:col>
      <xdr:colOff>1076325</xdr:colOff>
      <xdr:row>322</xdr:row>
      <xdr:rowOff>895350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649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323</xdr:row>
      <xdr:rowOff>66675</xdr:rowOff>
    </xdr:from>
    <xdr:to>
      <xdr:col>5</xdr:col>
      <xdr:colOff>1076325</xdr:colOff>
      <xdr:row>323</xdr:row>
      <xdr:rowOff>895350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778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324</xdr:row>
      <xdr:rowOff>66675</xdr:rowOff>
    </xdr:from>
    <xdr:to>
      <xdr:col>5</xdr:col>
      <xdr:colOff>1076325</xdr:colOff>
      <xdr:row>324</xdr:row>
      <xdr:rowOff>895350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908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325</xdr:row>
      <xdr:rowOff>66675</xdr:rowOff>
    </xdr:from>
    <xdr:to>
      <xdr:col>5</xdr:col>
      <xdr:colOff>1076325</xdr:colOff>
      <xdr:row>325</xdr:row>
      <xdr:rowOff>895350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2037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326</xdr:row>
      <xdr:rowOff>66675</xdr:rowOff>
    </xdr:from>
    <xdr:to>
      <xdr:col>5</xdr:col>
      <xdr:colOff>1076325</xdr:colOff>
      <xdr:row>326</xdr:row>
      <xdr:rowOff>895350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2167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327</xdr:row>
      <xdr:rowOff>66675</xdr:rowOff>
    </xdr:from>
    <xdr:to>
      <xdr:col>5</xdr:col>
      <xdr:colOff>1076325</xdr:colOff>
      <xdr:row>327</xdr:row>
      <xdr:rowOff>895350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2296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328</xdr:row>
      <xdr:rowOff>66675</xdr:rowOff>
    </xdr:from>
    <xdr:to>
      <xdr:col>5</xdr:col>
      <xdr:colOff>1076325</xdr:colOff>
      <xdr:row>328</xdr:row>
      <xdr:rowOff>895350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 r="-961" b="3296"/>
        </a:stretch>
      </xdr:blipFill>
      <xdr:spPr>
        <a:xfrm>
          <a:off x="2867025" y="42426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329</xdr:row>
      <xdr:rowOff>66675</xdr:rowOff>
    </xdr:from>
    <xdr:to>
      <xdr:col>5</xdr:col>
      <xdr:colOff>1076325</xdr:colOff>
      <xdr:row>329</xdr:row>
      <xdr:rowOff>895350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2555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330</xdr:row>
      <xdr:rowOff>66675</xdr:rowOff>
    </xdr:from>
    <xdr:to>
      <xdr:col>5</xdr:col>
      <xdr:colOff>1076325</xdr:colOff>
      <xdr:row>330</xdr:row>
      <xdr:rowOff>895350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2685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331</xdr:row>
      <xdr:rowOff>66675</xdr:rowOff>
    </xdr:from>
    <xdr:to>
      <xdr:col>5</xdr:col>
      <xdr:colOff>1076325</xdr:colOff>
      <xdr:row>331</xdr:row>
      <xdr:rowOff>895350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2814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332</xdr:row>
      <xdr:rowOff>66675</xdr:rowOff>
    </xdr:from>
    <xdr:to>
      <xdr:col>5</xdr:col>
      <xdr:colOff>1076325</xdr:colOff>
      <xdr:row>332</xdr:row>
      <xdr:rowOff>895350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2944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333</xdr:row>
      <xdr:rowOff>66675</xdr:rowOff>
    </xdr:from>
    <xdr:to>
      <xdr:col>5</xdr:col>
      <xdr:colOff>1076325</xdr:colOff>
      <xdr:row>333</xdr:row>
      <xdr:rowOff>895350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3073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334</xdr:row>
      <xdr:rowOff>66675</xdr:rowOff>
    </xdr:from>
    <xdr:to>
      <xdr:col>5</xdr:col>
      <xdr:colOff>1076325</xdr:colOff>
      <xdr:row>334</xdr:row>
      <xdr:rowOff>895350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3203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335</xdr:row>
      <xdr:rowOff>66675</xdr:rowOff>
    </xdr:from>
    <xdr:to>
      <xdr:col>5</xdr:col>
      <xdr:colOff>1076325</xdr:colOff>
      <xdr:row>335</xdr:row>
      <xdr:rowOff>895350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3333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336</xdr:row>
      <xdr:rowOff>66675</xdr:rowOff>
    </xdr:from>
    <xdr:to>
      <xdr:col>5</xdr:col>
      <xdr:colOff>1076325</xdr:colOff>
      <xdr:row>336</xdr:row>
      <xdr:rowOff>895350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3462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337</xdr:row>
      <xdr:rowOff>66675</xdr:rowOff>
    </xdr:from>
    <xdr:to>
      <xdr:col>5</xdr:col>
      <xdr:colOff>1076325</xdr:colOff>
      <xdr:row>337</xdr:row>
      <xdr:rowOff>895350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3592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338</xdr:row>
      <xdr:rowOff>66675</xdr:rowOff>
    </xdr:from>
    <xdr:to>
      <xdr:col>5</xdr:col>
      <xdr:colOff>1076325</xdr:colOff>
      <xdr:row>338</xdr:row>
      <xdr:rowOff>895350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3721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339</xdr:row>
      <xdr:rowOff>66675</xdr:rowOff>
    </xdr:from>
    <xdr:to>
      <xdr:col>5</xdr:col>
      <xdr:colOff>1076325</xdr:colOff>
      <xdr:row>339</xdr:row>
      <xdr:rowOff>895350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3851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340</xdr:row>
      <xdr:rowOff>66675</xdr:rowOff>
    </xdr:from>
    <xdr:to>
      <xdr:col>5</xdr:col>
      <xdr:colOff>1076325</xdr:colOff>
      <xdr:row>340</xdr:row>
      <xdr:rowOff>895350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3980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341</xdr:row>
      <xdr:rowOff>66675</xdr:rowOff>
    </xdr:from>
    <xdr:to>
      <xdr:col>5</xdr:col>
      <xdr:colOff>1076325</xdr:colOff>
      <xdr:row>341</xdr:row>
      <xdr:rowOff>895350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4110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342</xdr:row>
      <xdr:rowOff>66675</xdr:rowOff>
    </xdr:from>
    <xdr:to>
      <xdr:col>5</xdr:col>
      <xdr:colOff>1076325</xdr:colOff>
      <xdr:row>342</xdr:row>
      <xdr:rowOff>895350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4239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343</xdr:row>
      <xdr:rowOff>66675</xdr:rowOff>
    </xdr:from>
    <xdr:to>
      <xdr:col>5</xdr:col>
      <xdr:colOff>1076325</xdr:colOff>
      <xdr:row>343</xdr:row>
      <xdr:rowOff>895350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4369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344</xdr:row>
      <xdr:rowOff>66675</xdr:rowOff>
    </xdr:from>
    <xdr:to>
      <xdr:col>5</xdr:col>
      <xdr:colOff>1076325</xdr:colOff>
      <xdr:row>344</xdr:row>
      <xdr:rowOff>895350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4498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346</xdr:row>
      <xdr:rowOff>66675</xdr:rowOff>
    </xdr:from>
    <xdr:to>
      <xdr:col>5</xdr:col>
      <xdr:colOff>1076325</xdr:colOff>
      <xdr:row>346</xdr:row>
      <xdr:rowOff>895350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 r="-961" b="3296"/>
        </a:stretch>
      </xdr:blipFill>
      <xdr:spPr>
        <a:xfrm>
          <a:off x="2867025" y="44757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347</xdr:row>
      <xdr:rowOff>66675</xdr:rowOff>
    </xdr:from>
    <xdr:to>
      <xdr:col>5</xdr:col>
      <xdr:colOff>1076325</xdr:colOff>
      <xdr:row>347</xdr:row>
      <xdr:rowOff>895350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4887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348</xdr:row>
      <xdr:rowOff>66675</xdr:rowOff>
    </xdr:from>
    <xdr:to>
      <xdr:col>5</xdr:col>
      <xdr:colOff>1076325</xdr:colOff>
      <xdr:row>348</xdr:row>
      <xdr:rowOff>895350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5017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349</xdr:row>
      <xdr:rowOff>66675</xdr:rowOff>
    </xdr:from>
    <xdr:to>
      <xdr:col>5</xdr:col>
      <xdr:colOff>1076325</xdr:colOff>
      <xdr:row>349</xdr:row>
      <xdr:rowOff>895350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5146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351</xdr:row>
      <xdr:rowOff>66675</xdr:rowOff>
    </xdr:from>
    <xdr:to>
      <xdr:col>5</xdr:col>
      <xdr:colOff>1076325</xdr:colOff>
      <xdr:row>351</xdr:row>
      <xdr:rowOff>895350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5405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353</xdr:row>
      <xdr:rowOff>66675</xdr:rowOff>
    </xdr:from>
    <xdr:to>
      <xdr:col>5</xdr:col>
      <xdr:colOff>1076325</xdr:colOff>
      <xdr:row>353</xdr:row>
      <xdr:rowOff>895350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 r="-961" b="3296"/>
        </a:stretch>
      </xdr:blipFill>
      <xdr:spPr>
        <a:xfrm>
          <a:off x="2867025" y="45664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354</xdr:row>
      <xdr:rowOff>66675</xdr:rowOff>
    </xdr:from>
    <xdr:to>
      <xdr:col>5</xdr:col>
      <xdr:colOff>1076325</xdr:colOff>
      <xdr:row>354</xdr:row>
      <xdr:rowOff>895350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5794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355</xdr:row>
      <xdr:rowOff>66675</xdr:rowOff>
    </xdr:from>
    <xdr:to>
      <xdr:col>5</xdr:col>
      <xdr:colOff>1076325</xdr:colOff>
      <xdr:row>355</xdr:row>
      <xdr:rowOff>895350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5923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357</xdr:row>
      <xdr:rowOff>66675</xdr:rowOff>
    </xdr:from>
    <xdr:to>
      <xdr:col>5</xdr:col>
      <xdr:colOff>1076325</xdr:colOff>
      <xdr:row>357</xdr:row>
      <xdr:rowOff>895350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 r="-961" b="3296"/>
        </a:stretch>
      </xdr:blipFill>
      <xdr:spPr>
        <a:xfrm>
          <a:off x="2867025" y="46182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359</xdr:row>
      <xdr:rowOff>66675</xdr:rowOff>
    </xdr:from>
    <xdr:to>
      <xdr:col>5</xdr:col>
      <xdr:colOff>1076325</xdr:colOff>
      <xdr:row>359</xdr:row>
      <xdr:rowOff>895350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6441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360</xdr:row>
      <xdr:rowOff>66675</xdr:rowOff>
    </xdr:from>
    <xdr:to>
      <xdr:col>5</xdr:col>
      <xdr:colOff>1076325</xdr:colOff>
      <xdr:row>360</xdr:row>
      <xdr:rowOff>895350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6571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362</xdr:row>
      <xdr:rowOff>66675</xdr:rowOff>
    </xdr:from>
    <xdr:to>
      <xdr:col>5</xdr:col>
      <xdr:colOff>1076325</xdr:colOff>
      <xdr:row>362</xdr:row>
      <xdr:rowOff>895350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6830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363</xdr:row>
      <xdr:rowOff>66675</xdr:rowOff>
    </xdr:from>
    <xdr:to>
      <xdr:col>5</xdr:col>
      <xdr:colOff>1076325</xdr:colOff>
      <xdr:row>363</xdr:row>
      <xdr:rowOff>895350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 r="-961" b="3296"/>
        </a:stretch>
      </xdr:blipFill>
      <xdr:spPr>
        <a:xfrm>
          <a:off x="2867025" y="46960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364</xdr:row>
      <xdr:rowOff>66675</xdr:rowOff>
    </xdr:from>
    <xdr:to>
      <xdr:col>5</xdr:col>
      <xdr:colOff>1076325</xdr:colOff>
      <xdr:row>364</xdr:row>
      <xdr:rowOff>895350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7089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365</xdr:row>
      <xdr:rowOff>66675</xdr:rowOff>
    </xdr:from>
    <xdr:to>
      <xdr:col>5</xdr:col>
      <xdr:colOff>1076325</xdr:colOff>
      <xdr:row>365</xdr:row>
      <xdr:rowOff>895350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7219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366</xdr:row>
      <xdr:rowOff>66675</xdr:rowOff>
    </xdr:from>
    <xdr:to>
      <xdr:col>5</xdr:col>
      <xdr:colOff>1076325</xdr:colOff>
      <xdr:row>366</xdr:row>
      <xdr:rowOff>895350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7348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367</xdr:row>
      <xdr:rowOff>66675</xdr:rowOff>
    </xdr:from>
    <xdr:to>
      <xdr:col>5</xdr:col>
      <xdr:colOff>1076325</xdr:colOff>
      <xdr:row>367</xdr:row>
      <xdr:rowOff>895350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7478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368</xdr:row>
      <xdr:rowOff>66675</xdr:rowOff>
    </xdr:from>
    <xdr:to>
      <xdr:col>5</xdr:col>
      <xdr:colOff>1076325</xdr:colOff>
      <xdr:row>368</xdr:row>
      <xdr:rowOff>895350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7607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369</xdr:row>
      <xdr:rowOff>66675</xdr:rowOff>
    </xdr:from>
    <xdr:to>
      <xdr:col>5</xdr:col>
      <xdr:colOff>1076325</xdr:colOff>
      <xdr:row>369</xdr:row>
      <xdr:rowOff>895350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7737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370</xdr:row>
      <xdr:rowOff>66675</xdr:rowOff>
    </xdr:from>
    <xdr:to>
      <xdr:col>5</xdr:col>
      <xdr:colOff>1076325</xdr:colOff>
      <xdr:row>370</xdr:row>
      <xdr:rowOff>895350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7866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371</xdr:row>
      <xdr:rowOff>66675</xdr:rowOff>
    </xdr:from>
    <xdr:to>
      <xdr:col>5</xdr:col>
      <xdr:colOff>1076325</xdr:colOff>
      <xdr:row>371</xdr:row>
      <xdr:rowOff>895350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7996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372</xdr:row>
      <xdr:rowOff>66675</xdr:rowOff>
    </xdr:from>
    <xdr:to>
      <xdr:col>5</xdr:col>
      <xdr:colOff>1076325</xdr:colOff>
      <xdr:row>372</xdr:row>
      <xdr:rowOff>895350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8126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373</xdr:row>
      <xdr:rowOff>66675</xdr:rowOff>
    </xdr:from>
    <xdr:to>
      <xdr:col>5</xdr:col>
      <xdr:colOff>1076325</xdr:colOff>
      <xdr:row>373</xdr:row>
      <xdr:rowOff>895350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8255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374</xdr:row>
      <xdr:rowOff>66675</xdr:rowOff>
    </xdr:from>
    <xdr:to>
      <xdr:col>5</xdr:col>
      <xdr:colOff>1076325</xdr:colOff>
      <xdr:row>374</xdr:row>
      <xdr:rowOff>895350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8385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375</xdr:row>
      <xdr:rowOff>66675</xdr:rowOff>
    </xdr:from>
    <xdr:to>
      <xdr:col>5</xdr:col>
      <xdr:colOff>1076325</xdr:colOff>
      <xdr:row>375</xdr:row>
      <xdr:rowOff>895350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8514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376</xdr:row>
      <xdr:rowOff>66675</xdr:rowOff>
    </xdr:from>
    <xdr:to>
      <xdr:col>5</xdr:col>
      <xdr:colOff>1076325</xdr:colOff>
      <xdr:row>376</xdr:row>
      <xdr:rowOff>895350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8644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378</xdr:row>
      <xdr:rowOff>66675</xdr:rowOff>
    </xdr:from>
    <xdr:to>
      <xdr:col>5</xdr:col>
      <xdr:colOff>1076325</xdr:colOff>
      <xdr:row>378</xdr:row>
      <xdr:rowOff>895350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8903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380</xdr:row>
      <xdr:rowOff>66675</xdr:rowOff>
    </xdr:from>
    <xdr:to>
      <xdr:col>5</xdr:col>
      <xdr:colOff>1076325</xdr:colOff>
      <xdr:row>380</xdr:row>
      <xdr:rowOff>895350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 r="-961" b="3296"/>
        </a:stretch>
      </xdr:blipFill>
      <xdr:spPr>
        <a:xfrm>
          <a:off x="2867025" y="49162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381</xdr:row>
      <xdr:rowOff>66675</xdr:rowOff>
    </xdr:from>
    <xdr:to>
      <xdr:col>5</xdr:col>
      <xdr:colOff>1076325</xdr:colOff>
      <xdr:row>381</xdr:row>
      <xdr:rowOff>895350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9291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382</xdr:row>
      <xdr:rowOff>66675</xdr:rowOff>
    </xdr:from>
    <xdr:to>
      <xdr:col>5</xdr:col>
      <xdr:colOff>1076325</xdr:colOff>
      <xdr:row>382</xdr:row>
      <xdr:rowOff>895350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9421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383</xdr:row>
      <xdr:rowOff>66675</xdr:rowOff>
    </xdr:from>
    <xdr:to>
      <xdr:col>5</xdr:col>
      <xdr:colOff>1076325</xdr:colOff>
      <xdr:row>383</xdr:row>
      <xdr:rowOff>895350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9550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384</xdr:row>
      <xdr:rowOff>66675</xdr:rowOff>
    </xdr:from>
    <xdr:to>
      <xdr:col>5</xdr:col>
      <xdr:colOff>1076325</xdr:colOff>
      <xdr:row>384</xdr:row>
      <xdr:rowOff>895350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9680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386</xdr:row>
      <xdr:rowOff>66675</xdr:rowOff>
    </xdr:from>
    <xdr:to>
      <xdr:col>5</xdr:col>
      <xdr:colOff>1076325</xdr:colOff>
      <xdr:row>386</xdr:row>
      <xdr:rowOff>895350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9939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387</xdr:row>
      <xdr:rowOff>66675</xdr:rowOff>
    </xdr:from>
    <xdr:to>
      <xdr:col>5</xdr:col>
      <xdr:colOff>1076325</xdr:colOff>
      <xdr:row>387</xdr:row>
      <xdr:rowOff>895350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0069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389</xdr:row>
      <xdr:rowOff>66675</xdr:rowOff>
    </xdr:from>
    <xdr:to>
      <xdr:col>5</xdr:col>
      <xdr:colOff>1076325</xdr:colOff>
      <xdr:row>389</xdr:row>
      <xdr:rowOff>895350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0328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391</xdr:row>
      <xdr:rowOff>66675</xdr:rowOff>
    </xdr:from>
    <xdr:to>
      <xdr:col>5</xdr:col>
      <xdr:colOff>1076325</xdr:colOff>
      <xdr:row>391</xdr:row>
      <xdr:rowOff>895350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0587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392</xdr:row>
      <xdr:rowOff>66675</xdr:rowOff>
    </xdr:from>
    <xdr:to>
      <xdr:col>5</xdr:col>
      <xdr:colOff>1076325</xdr:colOff>
      <xdr:row>392</xdr:row>
      <xdr:rowOff>895350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0716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393</xdr:row>
      <xdr:rowOff>66675</xdr:rowOff>
    </xdr:from>
    <xdr:to>
      <xdr:col>5</xdr:col>
      <xdr:colOff>1076325</xdr:colOff>
      <xdr:row>393</xdr:row>
      <xdr:rowOff>895350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 r="-961" b="3296"/>
        </a:stretch>
      </xdr:blipFill>
      <xdr:spPr>
        <a:xfrm>
          <a:off x="2867025" y="50846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394</xdr:row>
      <xdr:rowOff>66675</xdr:rowOff>
    </xdr:from>
    <xdr:to>
      <xdr:col>5</xdr:col>
      <xdr:colOff>1076325</xdr:colOff>
      <xdr:row>394</xdr:row>
      <xdr:rowOff>895350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 r="-961" b="3296"/>
        </a:stretch>
      </xdr:blipFill>
      <xdr:spPr>
        <a:xfrm>
          <a:off x="2867025" y="50975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395</xdr:row>
      <xdr:rowOff>66675</xdr:rowOff>
    </xdr:from>
    <xdr:to>
      <xdr:col>5</xdr:col>
      <xdr:colOff>1076325</xdr:colOff>
      <xdr:row>395</xdr:row>
      <xdr:rowOff>895350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 r="-961" b="3296"/>
        </a:stretch>
      </xdr:blipFill>
      <xdr:spPr>
        <a:xfrm>
          <a:off x="2867025" y="51105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396</xdr:row>
      <xdr:rowOff>66675</xdr:rowOff>
    </xdr:from>
    <xdr:to>
      <xdr:col>5</xdr:col>
      <xdr:colOff>1076325</xdr:colOff>
      <xdr:row>396</xdr:row>
      <xdr:rowOff>895350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 r="-961" b="3296"/>
        </a:stretch>
      </xdr:blipFill>
      <xdr:spPr>
        <a:xfrm>
          <a:off x="2867025" y="51234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398</xdr:row>
      <xdr:rowOff>66675</xdr:rowOff>
    </xdr:from>
    <xdr:to>
      <xdr:col>5</xdr:col>
      <xdr:colOff>1076325</xdr:colOff>
      <xdr:row>398</xdr:row>
      <xdr:rowOff>895350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1494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400</xdr:row>
      <xdr:rowOff>66675</xdr:rowOff>
    </xdr:from>
    <xdr:to>
      <xdr:col>5</xdr:col>
      <xdr:colOff>1076325</xdr:colOff>
      <xdr:row>400</xdr:row>
      <xdr:rowOff>895350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1753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401</xdr:row>
      <xdr:rowOff>66675</xdr:rowOff>
    </xdr:from>
    <xdr:to>
      <xdr:col>5</xdr:col>
      <xdr:colOff>1076325</xdr:colOff>
      <xdr:row>401</xdr:row>
      <xdr:rowOff>895350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1882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402</xdr:row>
      <xdr:rowOff>66675</xdr:rowOff>
    </xdr:from>
    <xdr:to>
      <xdr:col>5</xdr:col>
      <xdr:colOff>1076325</xdr:colOff>
      <xdr:row>402</xdr:row>
      <xdr:rowOff>895350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2012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403</xdr:row>
      <xdr:rowOff>66675</xdr:rowOff>
    </xdr:from>
    <xdr:to>
      <xdr:col>5</xdr:col>
      <xdr:colOff>1076325</xdr:colOff>
      <xdr:row>403</xdr:row>
      <xdr:rowOff>895350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2141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404</xdr:row>
      <xdr:rowOff>66675</xdr:rowOff>
    </xdr:from>
    <xdr:to>
      <xdr:col>5</xdr:col>
      <xdr:colOff>1076325</xdr:colOff>
      <xdr:row>404</xdr:row>
      <xdr:rowOff>895350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2271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406</xdr:row>
      <xdr:rowOff>66675</xdr:rowOff>
    </xdr:from>
    <xdr:to>
      <xdr:col>5</xdr:col>
      <xdr:colOff>1076325</xdr:colOff>
      <xdr:row>406</xdr:row>
      <xdr:rowOff>895350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2530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407</xdr:row>
      <xdr:rowOff>66675</xdr:rowOff>
    </xdr:from>
    <xdr:to>
      <xdr:col>5</xdr:col>
      <xdr:colOff>1076325</xdr:colOff>
      <xdr:row>407</xdr:row>
      <xdr:rowOff>895350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2659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408</xdr:row>
      <xdr:rowOff>66675</xdr:rowOff>
    </xdr:from>
    <xdr:to>
      <xdr:col>5</xdr:col>
      <xdr:colOff>1076325</xdr:colOff>
      <xdr:row>408</xdr:row>
      <xdr:rowOff>895350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2789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409</xdr:row>
      <xdr:rowOff>66675</xdr:rowOff>
    </xdr:from>
    <xdr:to>
      <xdr:col>5</xdr:col>
      <xdr:colOff>1076325</xdr:colOff>
      <xdr:row>409</xdr:row>
      <xdr:rowOff>895350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2918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410</xdr:row>
      <xdr:rowOff>66675</xdr:rowOff>
    </xdr:from>
    <xdr:to>
      <xdr:col>5</xdr:col>
      <xdr:colOff>1076325</xdr:colOff>
      <xdr:row>410</xdr:row>
      <xdr:rowOff>895350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3048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411</xdr:row>
      <xdr:rowOff>66675</xdr:rowOff>
    </xdr:from>
    <xdr:to>
      <xdr:col>5</xdr:col>
      <xdr:colOff>1076325</xdr:colOff>
      <xdr:row>411</xdr:row>
      <xdr:rowOff>895350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3178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412</xdr:row>
      <xdr:rowOff>66675</xdr:rowOff>
    </xdr:from>
    <xdr:to>
      <xdr:col>5</xdr:col>
      <xdr:colOff>1076325</xdr:colOff>
      <xdr:row>412</xdr:row>
      <xdr:rowOff>895350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3307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414</xdr:row>
      <xdr:rowOff>66675</xdr:rowOff>
    </xdr:from>
    <xdr:to>
      <xdr:col>5</xdr:col>
      <xdr:colOff>1076325</xdr:colOff>
      <xdr:row>414</xdr:row>
      <xdr:rowOff>895350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3566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415</xdr:row>
      <xdr:rowOff>66675</xdr:rowOff>
    </xdr:from>
    <xdr:to>
      <xdr:col>5</xdr:col>
      <xdr:colOff>1076325</xdr:colOff>
      <xdr:row>415</xdr:row>
      <xdr:rowOff>895350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3696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417</xdr:row>
      <xdr:rowOff>66675</xdr:rowOff>
    </xdr:from>
    <xdr:to>
      <xdr:col>5</xdr:col>
      <xdr:colOff>1076325</xdr:colOff>
      <xdr:row>417</xdr:row>
      <xdr:rowOff>895350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3955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418</xdr:row>
      <xdr:rowOff>66675</xdr:rowOff>
    </xdr:from>
    <xdr:to>
      <xdr:col>5</xdr:col>
      <xdr:colOff>1076325</xdr:colOff>
      <xdr:row>418</xdr:row>
      <xdr:rowOff>895350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4084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419</xdr:row>
      <xdr:rowOff>66675</xdr:rowOff>
    </xdr:from>
    <xdr:to>
      <xdr:col>5</xdr:col>
      <xdr:colOff>1076325</xdr:colOff>
      <xdr:row>419</xdr:row>
      <xdr:rowOff>895350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4214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421</xdr:row>
      <xdr:rowOff>66675</xdr:rowOff>
    </xdr:from>
    <xdr:to>
      <xdr:col>5</xdr:col>
      <xdr:colOff>1076325</xdr:colOff>
      <xdr:row>421</xdr:row>
      <xdr:rowOff>895350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4473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422</xdr:row>
      <xdr:rowOff>66675</xdr:rowOff>
    </xdr:from>
    <xdr:to>
      <xdr:col>5</xdr:col>
      <xdr:colOff>1076325</xdr:colOff>
      <xdr:row>422</xdr:row>
      <xdr:rowOff>895350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4603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423</xdr:row>
      <xdr:rowOff>66675</xdr:rowOff>
    </xdr:from>
    <xdr:to>
      <xdr:col>5</xdr:col>
      <xdr:colOff>1076325</xdr:colOff>
      <xdr:row>423</xdr:row>
      <xdr:rowOff>895350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4732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424</xdr:row>
      <xdr:rowOff>66675</xdr:rowOff>
    </xdr:from>
    <xdr:to>
      <xdr:col>5</xdr:col>
      <xdr:colOff>1076325</xdr:colOff>
      <xdr:row>424</xdr:row>
      <xdr:rowOff>895350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4862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425</xdr:row>
      <xdr:rowOff>66675</xdr:rowOff>
    </xdr:from>
    <xdr:to>
      <xdr:col>5</xdr:col>
      <xdr:colOff>1076325</xdr:colOff>
      <xdr:row>425</xdr:row>
      <xdr:rowOff>895350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4991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426</xdr:row>
      <xdr:rowOff>66675</xdr:rowOff>
    </xdr:from>
    <xdr:to>
      <xdr:col>5</xdr:col>
      <xdr:colOff>1076325</xdr:colOff>
      <xdr:row>426</xdr:row>
      <xdr:rowOff>895350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5121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427</xdr:row>
      <xdr:rowOff>66675</xdr:rowOff>
    </xdr:from>
    <xdr:to>
      <xdr:col>5</xdr:col>
      <xdr:colOff>1076325</xdr:colOff>
      <xdr:row>427</xdr:row>
      <xdr:rowOff>895350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5250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428</xdr:row>
      <xdr:rowOff>66675</xdr:rowOff>
    </xdr:from>
    <xdr:to>
      <xdr:col>5</xdr:col>
      <xdr:colOff>1076325</xdr:colOff>
      <xdr:row>428</xdr:row>
      <xdr:rowOff>895350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5380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429</xdr:row>
      <xdr:rowOff>66675</xdr:rowOff>
    </xdr:from>
    <xdr:to>
      <xdr:col>5</xdr:col>
      <xdr:colOff>1076325</xdr:colOff>
      <xdr:row>429</xdr:row>
      <xdr:rowOff>895350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5509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430</xdr:row>
      <xdr:rowOff>66675</xdr:rowOff>
    </xdr:from>
    <xdr:to>
      <xdr:col>5</xdr:col>
      <xdr:colOff>1076325</xdr:colOff>
      <xdr:row>430</xdr:row>
      <xdr:rowOff>895350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5639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431</xdr:row>
      <xdr:rowOff>66675</xdr:rowOff>
    </xdr:from>
    <xdr:to>
      <xdr:col>5</xdr:col>
      <xdr:colOff>1076325</xdr:colOff>
      <xdr:row>431</xdr:row>
      <xdr:rowOff>895350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5768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432</xdr:row>
      <xdr:rowOff>66675</xdr:rowOff>
    </xdr:from>
    <xdr:to>
      <xdr:col>5</xdr:col>
      <xdr:colOff>1076325</xdr:colOff>
      <xdr:row>432</xdr:row>
      <xdr:rowOff>895350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5898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433</xdr:row>
      <xdr:rowOff>66675</xdr:rowOff>
    </xdr:from>
    <xdr:to>
      <xdr:col>5</xdr:col>
      <xdr:colOff>1076325</xdr:colOff>
      <xdr:row>433</xdr:row>
      <xdr:rowOff>895350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6027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434</xdr:row>
      <xdr:rowOff>66675</xdr:rowOff>
    </xdr:from>
    <xdr:to>
      <xdr:col>5</xdr:col>
      <xdr:colOff>1076325</xdr:colOff>
      <xdr:row>434</xdr:row>
      <xdr:rowOff>895350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6157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435</xdr:row>
      <xdr:rowOff>66675</xdr:rowOff>
    </xdr:from>
    <xdr:to>
      <xdr:col>5</xdr:col>
      <xdr:colOff>1076325</xdr:colOff>
      <xdr:row>435</xdr:row>
      <xdr:rowOff>895350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6287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436</xdr:row>
      <xdr:rowOff>66675</xdr:rowOff>
    </xdr:from>
    <xdr:to>
      <xdr:col>5</xdr:col>
      <xdr:colOff>1076325</xdr:colOff>
      <xdr:row>436</xdr:row>
      <xdr:rowOff>895350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6416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437</xdr:row>
      <xdr:rowOff>66675</xdr:rowOff>
    </xdr:from>
    <xdr:to>
      <xdr:col>5</xdr:col>
      <xdr:colOff>1076325</xdr:colOff>
      <xdr:row>437</xdr:row>
      <xdr:rowOff>895350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6546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438</xdr:row>
      <xdr:rowOff>66675</xdr:rowOff>
    </xdr:from>
    <xdr:to>
      <xdr:col>5</xdr:col>
      <xdr:colOff>1076325</xdr:colOff>
      <xdr:row>438</xdr:row>
      <xdr:rowOff>895350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6675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439</xdr:row>
      <xdr:rowOff>66675</xdr:rowOff>
    </xdr:from>
    <xdr:to>
      <xdr:col>5</xdr:col>
      <xdr:colOff>1076325</xdr:colOff>
      <xdr:row>439</xdr:row>
      <xdr:rowOff>895350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6805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440</xdr:row>
      <xdr:rowOff>66675</xdr:rowOff>
    </xdr:from>
    <xdr:to>
      <xdr:col>5</xdr:col>
      <xdr:colOff>1076325</xdr:colOff>
      <xdr:row>440</xdr:row>
      <xdr:rowOff>895350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6934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441</xdr:row>
      <xdr:rowOff>66675</xdr:rowOff>
    </xdr:from>
    <xdr:to>
      <xdr:col>5</xdr:col>
      <xdr:colOff>1076325</xdr:colOff>
      <xdr:row>441</xdr:row>
      <xdr:rowOff>895350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7064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442</xdr:row>
      <xdr:rowOff>66675</xdr:rowOff>
    </xdr:from>
    <xdr:to>
      <xdr:col>5</xdr:col>
      <xdr:colOff>1076325</xdr:colOff>
      <xdr:row>442</xdr:row>
      <xdr:rowOff>895350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7193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443</xdr:row>
      <xdr:rowOff>66675</xdr:rowOff>
    </xdr:from>
    <xdr:to>
      <xdr:col>5</xdr:col>
      <xdr:colOff>1076325</xdr:colOff>
      <xdr:row>443</xdr:row>
      <xdr:rowOff>895350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7323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444</xdr:row>
      <xdr:rowOff>66675</xdr:rowOff>
    </xdr:from>
    <xdr:to>
      <xdr:col>5</xdr:col>
      <xdr:colOff>1076325</xdr:colOff>
      <xdr:row>444</xdr:row>
      <xdr:rowOff>895350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7452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445</xdr:row>
      <xdr:rowOff>66675</xdr:rowOff>
    </xdr:from>
    <xdr:to>
      <xdr:col>5</xdr:col>
      <xdr:colOff>1076325</xdr:colOff>
      <xdr:row>445</xdr:row>
      <xdr:rowOff>895350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7582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447</xdr:row>
      <xdr:rowOff>66675</xdr:rowOff>
    </xdr:from>
    <xdr:to>
      <xdr:col>5</xdr:col>
      <xdr:colOff>1076325</xdr:colOff>
      <xdr:row>447</xdr:row>
      <xdr:rowOff>895350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7841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448</xdr:row>
      <xdr:rowOff>66675</xdr:rowOff>
    </xdr:from>
    <xdr:to>
      <xdr:col>5</xdr:col>
      <xdr:colOff>1076325</xdr:colOff>
      <xdr:row>448</xdr:row>
      <xdr:rowOff>895350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7971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449</xdr:row>
      <xdr:rowOff>66675</xdr:rowOff>
    </xdr:from>
    <xdr:to>
      <xdr:col>5</xdr:col>
      <xdr:colOff>1076325</xdr:colOff>
      <xdr:row>449</xdr:row>
      <xdr:rowOff>895350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8100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451</xdr:row>
      <xdr:rowOff>66675</xdr:rowOff>
    </xdr:from>
    <xdr:to>
      <xdr:col>5</xdr:col>
      <xdr:colOff>1076325</xdr:colOff>
      <xdr:row>451</xdr:row>
      <xdr:rowOff>895350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 r="-961" b="3296"/>
        </a:stretch>
      </xdr:blipFill>
      <xdr:spPr>
        <a:xfrm>
          <a:off x="2867025" y="58359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452</xdr:row>
      <xdr:rowOff>66675</xdr:rowOff>
    </xdr:from>
    <xdr:to>
      <xdr:col>5</xdr:col>
      <xdr:colOff>1076325</xdr:colOff>
      <xdr:row>452</xdr:row>
      <xdr:rowOff>895350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 r="-961" b="3296"/>
        </a:stretch>
      </xdr:blipFill>
      <xdr:spPr>
        <a:xfrm>
          <a:off x="2867025" y="58489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453</xdr:row>
      <xdr:rowOff>66675</xdr:rowOff>
    </xdr:from>
    <xdr:to>
      <xdr:col>5</xdr:col>
      <xdr:colOff>1076325</xdr:colOff>
      <xdr:row>453</xdr:row>
      <xdr:rowOff>895350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 r="-961" b="3296"/>
        </a:stretch>
      </xdr:blipFill>
      <xdr:spPr>
        <a:xfrm>
          <a:off x="2867025" y="58618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454</xdr:row>
      <xdr:rowOff>66675</xdr:rowOff>
    </xdr:from>
    <xdr:to>
      <xdr:col>5</xdr:col>
      <xdr:colOff>1076325</xdr:colOff>
      <xdr:row>454</xdr:row>
      <xdr:rowOff>895350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 r="-961" b="3296"/>
        </a:stretch>
      </xdr:blipFill>
      <xdr:spPr>
        <a:xfrm>
          <a:off x="2867025" y="58748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455</xdr:row>
      <xdr:rowOff>66675</xdr:rowOff>
    </xdr:from>
    <xdr:to>
      <xdr:col>5</xdr:col>
      <xdr:colOff>1076325</xdr:colOff>
      <xdr:row>455</xdr:row>
      <xdr:rowOff>895350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 r="-961" b="3296"/>
        </a:stretch>
      </xdr:blipFill>
      <xdr:spPr>
        <a:xfrm>
          <a:off x="2867025" y="58877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457</xdr:row>
      <xdr:rowOff>66675</xdr:rowOff>
    </xdr:from>
    <xdr:to>
      <xdr:col>5</xdr:col>
      <xdr:colOff>1076325</xdr:colOff>
      <xdr:row>457</xdr:row>
      <xdr:rowOff>895350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9136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458</xdr:row>
      <xdr:rowOff>66675</xdr:rowOff>
    </xdr:from>
    <xdr:to>
      <xdr:col>5</xdr:col>
      <xdr:colOff>1076325</xdr:colOff>
      <xdr:row>458</xdr:row>
      <xdr:rowOff>895350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9266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459</xdr:row>
      <xdr:rowOff>66675</xdr:rowOff>
    </xdr:from>
    <xdr:to>
      <xdr:col>5</xdr:col>
      <xdr:colOff>1076325</xdr:colOff>
      <xdr:row>459</xdr:row>
      <xdr:rowOff>895350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9395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460</xdr:row>
      <xdr:rowOff>66675</xdr:rowOff>
    </xdr:from>
    <xdr:to>
      <xdr:col>5</xdr:col>
      <xdr:colOff>1076325</xdr:colOff>
      <xdr:row>460</xdr:row>
      <xdr:rowOff>895350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9525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461</xdr:row>
      <xdr:rowOff>66675</xdr:rowOff>
    </xdr:from>
    <xdr:to>
      <xdr:col>5</xdr:col>
      <xdr:colOff>1076325</xdr:colOff>
      <xdr:row>461</xdr:row>
      <xdr:rowOff>895350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9655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462</xdr:row>
      <xdr:rowOff>66675</xdr:rowOff>
    </xdr:from>
    <xdr:to>
      <xdr:col>5</xdr:col>
      <xdr:colOff>1076325</xdr:colOff>
      <xdr:row>462</xdr:row>
      <xdr:rowOff>895350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59784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465</xdr:row>
      <xdr:rowOff>66675</xdr:rowOff>
    </xdr:from>
    <xdr:to>
      <xdr:col>5</xdr:col>
      <xdr:colOff>1076325</xdr:colOff>
      <xdr:row>465</xdr:row>
      <xdr:rowOff>895350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0173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466</xdr:row>
      <xdr:rowOff>66675</xdr:rowOff>
    </xdr:from>
    <xdr:to>
      <xdr:col>5</xdr:col>
      <xdr:colOff>1076325</xdr:colOff>
      <xdr:row>466</xdr:row>
      <xdr:rowOff>895350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0302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468</xdr:row>
      <xdr:rowOff>66675</xdr:rowOff>
    </xdr:from>
    <xdr:to>
      <xdr:col>5</xdr:col>
      <xdr:colOff>1076325</xdr:colOff>
      <xdr:row>468</xdr:row>
      <xdr:rowOff>895350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0561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470</xdr:row>
      <xdr:rowOff>66675</xdr:rowOff>
    </xdr:from>
    <xdr:to>
      <xdr:col>5</xdr:col>
      <xdr:colOff>1076325</xdr:colOff>
      <xdr:row>470</xdr:row>
      <xdr:rowOff>895350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0820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471</xdr:row>
      <xdr:rowOff>66675</xdr:rowOff>
    </xdr:from>
    <xdr:to>
      <xdr:col>5</xdr:col>
      <xdr:colOff>1076325</xdr:colOff>
      <xdr:row>471</xdr:row>
      <xdr:rowOff>895350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0950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473</xdr:row>
      <xdr:rowOff>66675</xdr:rowOff>
    </xdr:from>
    <xdr:to>
      <xdr:col>5</xdr:col>
      <xdr:colOff>1076325</xdr:colOff>
      <xdr:row>473</xdr:row>
      <xdr:rowOff>895350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1209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474</xdr:row>
      <xdr:rowOff>66675</xdr:rowOff>
    </xdr:from>
    <xdr:to>
      <xdr:col>5</xdr:col>
      <xdr:colOff>1076325</xdr:colOff>
      <xdr:row>474</xdr:row>
      <xdr:rowOff>895350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 r="-961" b="3296"/>
        </a:stretch>
      </xdr:blipFill>
      <xdr:spPr>
        <a:xfrm>
          <a:off x="2867025" y="61339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477</xdr:row>
      <xdr:rowOff>66675</xdr:rowOff>
    </xdr:from>
    <xdr:to>
      <xdr:col>5</xdr:col>
      <xdr:colOff>1076325</xdr:colOff>
      <xdr:row>477</xdr:row>
      <xdr:rowOff>895350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 r="-961" b="3296"/>
        </a:stretch>
      </xdr:blipFill>
      <xdr:spPr>
        <a:xfrm>
          <a:off x="2867025" y="61727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478</xdr:row>
      <xdr:rowOff>66675</xdr:rowOff>
    </xdr:from>
    <xdr:to>
      <xdr:col>5</xdr:col>
      <xdr:colOff>1076325</xdr:colOff>
      <xdr:row>478</xdr:row>
      <xdr:rowOff>895350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 r="-961" b="3296"/>
        </a:stretch>
      </xdr:blipFill>
      <xdr:spPr>
        <a:xfrm>
          <a:off x="2867025" y="61857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480</xdr:row>
      <xdr:rowOff>66675</xdr:rowOff>
    </xdr:from>
    <xdr:to>
      <xdr:col>5</xdr:col>
      <xdr:colOff>1076325</xdr:colOff>
      <xdr:row>480</xdr:row>
      <xdr:rowOff>895350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 r="-961" b="3296"/>
        </a:stretch>
      </xdr:blipFill>
      <xdr:spPr>
        <a:xfrm>
          <a:off x="2867025" y="62116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481</xdr:row>
      <xdr:rowOff>66675</xdr:rowOff>
    </xdr:from>
    <xdr:to>
      <xdr:col>5</xdr:col>
      <xdr:colOff>1076325</xdr:colOff>
      <xdr:row>481</xdr:row>
      <xdr:rowOff>895350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2245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483</xdr:row>
      <xdr:rowOff>66675</xdr:rowOff>
    </xdr:from>
    <xdr:to>
      <xdr:col>5</xdr:col>
      <xdr:colOff>1076325</xdr:colOff>
      <xdr:row>483</xdr:row>
      <xdr:rowOff>895350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2504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484</xdr:row>
      <xdr:rowOff>66675</xdr:rowOff>
    </xdr:from>
    <xdr:to>
      <xdr:col>5</xdr:col>
      <xdr:colOff>1076325</xdr:colOff>
      <xdr:row>484</xdr:row>
      <xdr:rowOff>895350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2634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485</xdr:row>
      <xdr:rowOff>66675</xdr:rowOff>
    </xdr:from>
    <xdr:to>
      <xdr:col>5</xdr:col>
      <xdr:colOff>1076325</xdr:colOff>
      <xdr:row>485</xdr:row>
      <xdr:rowOff>895350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2764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486</xdr:row>
      <xdr:rowOff>66675</xdr:rowOff>
    </xdr:from>
    <xdr:to>
      <xdr:col>5</xdr:col>
      <xdr:colOff>1076325</xdr:colOff>
      <xdr:row>486</xdr:row>
      <xdr:rowOff>895350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2893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487</xdr:row>
      <xdr:rowOff>66675</xdr:rowOff>
    </xdr:from>
    <xdr:to>
      <xdr:col>5</xdr:col>
      <xdr:colOff>1076325</xdr:colOff>
      <xdr:row>487</xdr:row>
      <xdr:rowOff>895350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3023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488</xdr:row>
      <xdr:rowOff>66675</xdr:rowOff>
    </xdr:from>
    <xdr:to>
      <xdr:col>5</xdr:col>
      <xdr:colOff>1076325</xdr:colOff>
      <xdr:row>488</xdr:row>
      <xdr:rowOff>895350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 r="-961" b="3296"/>
        </a:stretch>
      </xdr:blipFill>
      <xdr:spPr>
        <a:xfrm>
          <a:off x="2867025" y="63152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490</xdr:row>
      <xdr:rowOff>66675</xdr:rowOff>
    </xdr:from>
    <xdr:to>
      <xdr:col>5</xdr:col>
      <xdr:colOff>1076325</xdr:colOff>
      <xdr:row>490</xdr:row>
      <xdr:rowOff>895350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 r="-961" b="3296"/>
        </a:stretch>
      </xdr:blipFill>
      <xdr:spPr>
        <a:xfrm>
          <a:off x="2867025" y="63411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491</xdr:row>
      <xdr:rowOff>66675</xdr:rowOff>
    </xdr:from>
    <xdr:to>
      <xdr:col>5</xdr:col>
      <xdr:colOff>1076325</xdr:colOff>
      <xdr:row>491</xdr:row>
      <xdr:rowOff>895350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3541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492</xdr:row>
      <xdr:rowOff>66675</xdr:rowOff>
    </xdr:from>
    <xdr:to>
      <xdr:col>5</xdr:col>
      <xdr:colOff>1076325</xdr:colOff>
      <xdr:row>492</xdr:row>
      <xdr:rowOff>895350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3670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493</xdr:row>
      <xdr:rowOff>66675</xdr:rowOff>
    </xdr:from>
    <xdr:to>
      <xdr:col>5</xdr:col>
      <xdr:colOff>1076325</xdr:colOff>
      <xdr:row>493</xdr:row>
      <xdr:rowOff>895350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3800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494</xdr:row>
      <xdr:rowOff>66675</xdr:rowOff>
    </xdr:from>
    <xdr:to>
      <xdr:col>5</xdr:col>
      <xdr:colOff>1076325</xdr:colOff>
      <xdr:row>494</xdr:row>
      <xdr:rowOff>895350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3929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495</xdr:row>
      <xdr:rowOff>66675</xdr:rowOff>
    </xdr:from>
    <xdr:to>
      <xdr:col>5</xdr:col>
      <xdr:colOff>1076325</xdr:colOff>
      <xdr:row>495</xdr:row>
      <xdr:rowOff>895350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4059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496</xdr:row>
      <xdr:rowOff>66675</xdr:rowOff>
    </xdr:from>
    <xdr:to>
      <xdr:col>5</xdr:col>
      <xdr:colOff>1076325</xdr:colOff>
      <xdr:row>496</xdr:row>
      <xdr:rowOff>895350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 r="-961" b="3296"/>
        </a:stretch>
      </xdr:blipFill>
      <xdr:spPr>
        <a:xfrm>
          <a:off x="2867025" y="64188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497</xdr:row>
      <xdr:rowOff>66675</xdr:rowOff>
    </xdr:from>
    <xdr:to>
      <xdr:col>5</xdr:col>
      <xdr:colOff>1076325</xdr:colOff>
      <xdr:row>497</xdr:row>
      <xdr:rowOff>895350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4318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498</xdr:row>
      <xdr:rowOff>66675</xdr:rowOff>
    </xdr:from>
    <xdr:to>
      <xdr:col>5</xdr:col>
      <xdr:colOff>1076325</xdr:colOff>
      <xdr:row>498</xdr:row>
      <xdr:rowOff>895350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61" b="3296"/>
        </a:stretch>
      </xdr:blipFill>
      <xdr:spPr>
        <a:xfrm>
          <a:off x="2867025" y="64448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499</xdr:row>
      <xdr:rowOff>66675</xdr:rowOff>
    </xdr:from>
    <xdr:to>
      <xdr:col>5</xdr:col>
      <xdr:colOff>1076325</xdr:colOff>
      <xdr:row>499</xdr:row>
      <xdr:rowOff>895350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4577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500</xdr:row>
      <xdr:rowOff>66675</xdr:rowOff>
    </xdr:from>
    <xdr:to>
      <xdr:col>5</xdr:col>
      <xdr:colOff>1076325</xdr:colOff>
      <xdr:row>500</xdr:row>
      <xdr:rowOff>895350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61" b="3296"/>
        </a:stretch>
      </xdr:blipFill>
      <xdr:spPr>
        <a:xfrm>
          <a:off x="2867025" y="64707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501</xdr:row>
      <xdr:rowOff>66675</xdr:rowOff>
    </xdr:from>
    <xdr:to>
      <xdr:col>5</xdr:col>
      <xdr:colOff>1076325</xdr:colOff>
      <xdr:row>501</xdr:row>
      <xdr:rowOff>895350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61" b="3296"/>
        </a:stretch>
      </xdr:blipFill>
      <xdr:spPr>
        <a:xfrm>
          <a:off x="2867025" y="64836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502</xdr:row>
      <xdr:rowOff>66675</xdr:rowOff>
    </xdr:from>
    <xdr:to>
      <xdr:col>5</xdr:col>
      <xdr:colOff>1076325</xdr:colOff>
      <xdr:row>502</xdr:row>
      <xdr:rowOff>895350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4966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503</xdr:row>
      <xdr:rowOff>66675</xdr:rowOff>
    </xdr:from>
    <xdr:to>
      <xdr:col>5</xdr:col>
      <xdr:colOff>1076325</xdr:colOff>
      <xdr:row>503</xdr:row>
      <xdr:rowOff>895350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5095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504</xdr:row>
      <xdr:rowOff>66675</xdr:rowOff>
    </xdr:from>
    <xdr:to>
      <xdr:col>5</xdr:col>
      <xdr:colOff>1076325</xdr:colOff>
      <xdr:row>504</xdr:row>
      <xdr:rowOff>895350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61" b="3296"/>
        </a:stretch>
      </xdr:blipFill>
      <xdr:spPr>
        <a:xfrm>
          <a:off x="2867025" y="65225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505</xdr:row>
      <xdr:rowOff>66675</xdr:rowOff>
    </xdr:from>
    <xdr:to>
      <xdr:col>5</xdr:col>
      <xdr:colOff>1076325</xdr:colOff>
      <xdr:row>505</xdr:row>
      <xdr:rowOff>895350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61" b="3296"/>
        </a:stretch>
      </xdr:blipFill>
      <xdr:spPr>
        <a:xfrm>
          <a:off x="2867025" y="65354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506</xdr:row>
      <xdr:rowOff>66675</xdr:rowOff>
    </xdr:from>
    <xdr:to>
      <xdr:col>5</xdr:col>
      <xdr:colOff>1076325</xdr:colOff>
      <xdr:row>506</xdr:row>
      <xdr:rowOff>895350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5484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507</xdr:row>
      <xdr:rowOff>66675</xdr:rowOff>
    </xdr:from>
    <xdr:to>
      <xdr:col>5</xdr:col>
      <xdr:colOff>1076325</xdr:colOff>
      <xdr:row>507</xdr:row>
      <xdr:rowOff>895350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61" b="3296"/>
        </a:stretch>
      </xdr:blipFill>
      <xdr:spPr>
        <a:xfrm>
          <a:off x="2867025" y="65613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508</xdr:row>
      <xdr:rowOff>66675</xdr:rowOff>
    </xdr:from>
    <xdr:to>
      <xdr:col>5</xdr:col>
      <xdr:colOff>1076325</xdr:colOff>
      <xdr:row>508</xdr:row>
      <xdr:rowOff>895350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61" b="3296"/>
        </a:stretch>
      </xdr:blipFill>
      <xdr:spPr>
        <a:xfrm>
          <a:off x="2867025" y="65743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509</xdr:row>
      <xdr:rowOff>66675</xdr:rowOff>
    </xdr:from>
    <xdr:to>
      <xdr:col>5</xdr:col>
      <xdr:colOff>1076325</xdr:colOff>
      <xdr:row>509</xdr:row>
      <xdr:rowOff>895350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61" b="3296"/>
        </a:stretch>
      </xdr:blipFill>
      <xdr:spPr>
        <a:xfrm>
          <a:off x="2867025" y="65872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510</xdr:row>
      <xdr:rowOff>66675</xdr:rowOff>
    </xdr:from>
    <xdr:to>
      <xdr:col>5</xdr:col>
      <xdr:colOff>1076325</xdr:colOff>
      <xdr:row>510</xdr:row>
      <xdr:rowOff>895350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61" b="3296"/>
        </a:stretch>
      </xdr:blipFill>
      <xdr:spPr>
        <a:xfrm>
          <a:off x="2867025" y="66002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511</xdr:row>
      <xdr:rowOff>66675</xdr:rowOff>
    </xdr:from>
    <xdr:to>
      <xdr:col>5</xdr:col>
      <xdr:colOff>1076325</xdr:colOff>
      <xdr:row>511</xdr:row>
      <xdr:rowOff>895350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61" b="3296"/>
        </a:stretch>
      </xdr:blipFill>
      <xdr:spPr>
        <a:xfrm>
          <a:off x="2867025" y="66132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512</xdr:row>
      <xdr:rowOff>66675</xdr:rowOff>
    </xdr:from>
    <xdr:to>
      <xdr:col>5</xdr:col>
      <xdr:colOff>1076325</xdr:colOff>
      <xdr:row>512</xdr:row>
      <xdr:rowOff>895350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61" b="3296"/>
        </a:stretch>
      </xdr:blipFill>
      <xdr:spPr>
        <a:xfrm>
          <a:off x="2867025" y="66261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513</xdr:row>
      <xdr:rowOff>66675</xdr:rowOff>
    </xdr:from>
    <xdr:to>
      <xdr:col>5</xdr:col>
      <xdr:colOff>1076325</xdr:colOff>
      <xdr:row>513</xdr:row>
      <xdr:rowOff>895350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61" b="3296"/>
        </a:stretch>
      </xdr:blipFill>
      <xdr:spPr>
        <a:xfrm>
          <a:off x="2867025" y="66391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514</xdr:row>
      <xdr:rowOff>66675</xdr:rowOff>
    </xdr:from>
    <xdr:to>
      <xdr:col>5</xdr:col>
      <xdr:colOff>1076325</xdr:colOff>
      <xdr:row>514</xdr:row>
      <xdr:rowOff>895350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61" b="3296"/>
        </a:stretch>
      </xdr:blipFill>
      <xdr:spPr>
        <a:xfrm>
          <a:off x="2867025" y="66520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515</xdr:row>
      <xdr:rowOff>66675</xdr:rowOff>
    </xdr:from>
    <xdr:to>
      <xdr:col>5</xdr:col>
      <xdr:colOff>1076325</xdr:colOff>
      <xdr:row>515</xdr:row>
      <xdr:rowOff>895350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61" b="3296"/>
        </a:stretch>
      </xdr:blipFill>
      <xdr:spPr>
        <a:xfrm>
          <a:off x="2867025" y="66650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516</xdr:row>
      <xdr:rowOff>66675</xdr:rowOff>
    </xdr:from>
    <xdr:to>
      <xdr:col>5</xdr:col>
      <xdr:colOff>1076325</xdr:colOff>
      <xdr:row>516</xdr:row>
      <xdr:rowOff>895350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6779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517</xdr:row>
      <xdr:rowOff>66675</xdr:rowOff>
    </xdr:from>
    <xdr:to>
      <xdr:col>5</xdr:col>
      <xdr:colOff>1076325</xdr:colOff>
      <xdr:row>517</xdr:row>
      <xdr:rowOff>895350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61" b="3296"/>
        </a:stretch>
      </xdr:blipFill>
      <xdr:spPr>
        <a:xfrm>
          <a:off x="2867025" y="66909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518</xdr:row>
      <xdr:rowOff>66675</xdr:rowOff>
    </xdr:from>
    <xdr:to>
      <xdr:col>5</xdr:col>
      <xdr:colOff>1076325</xdr:colOff>
      <xdr:row>518</xdr:row>
      <xdr:rowOff>895350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7038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519</xdr:row>
      <xdr:rowOff>66675</xdr:rowOff>
    </xdr:from>
    <xdr:to>
      <xdr:col>5</xdr:col>
      <xdr:colOff>1076325</xdr:colOff>
      <xdr:row>519</xdr:row>
      <xdr:rowOff>895350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7168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520</xdr:row>
      <xdr:rowOff>66675</xdr:rowOff>
    </xdr:from>
    <xdr:to>
      <xdr:col>5</xdr:col>
      <xdr:colOff>1076325</xdr:colOff>
      <xdr:row>520</xdr:row>
      <xdr:rowOff>895350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7297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521</xdr:row>
      <xdr:rowOff>66675</xdr:rowOff>
    </xdr:from>
    <xdr:to>
      <xdr:col>5</xdr:col>
      <xdr:colOff>1076325</xdr:colOff>
      <xdr:row>521</xdr:row>
      <xdr:rowOff>895350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7427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522</xdr:row>
      <xdr:rowOff>66675</xdr:rowOff>
    </xdr:from>
    <xdr:to>
      <xdr:col>5</xdr:col>
      <xdr:colOff>1076325</xdr:colOff>
      <xdr:row>522</xdr:row>
      <xdr:rowOff>895350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7557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523</xdr:row>
      <xdr:rowOff>66675</xdr:rowOff>
    </xdr:from>
    <xdr:to>
      <xdr:col>5</xdr:col>
      <xdr:colOff>1076325</xdr:colOff>
      <xdr:row>523</xdr:row>
      <xdr:rowOff>895350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61" b="3296"/>
        </a:stretch>
      </xdr:blipFill>
      <xdr:spPr>
        <a:xfrm>
          <a:off x="2867025" y="67686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524</xdr:row>
      <xdr:rowOff>66675</xdr:rowOff>
    </xdr:from>
    <xdr:to>
      <xdr:col>5</xdr:col>
      <xdr:colOff>1076325</xdr:colOff>
      <xdr:row>524</xdr:row>
      <xdr:rowOff>895350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7816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525</xdr:row>
      <xdr:rowOff>66675</xdr:rowOff>
    </xdr:from>
    <xdr:to>
      <xdr:col>5</xdr:col>
      <xdr:colOff>1076325</xdr:colOff>
      <xdr:row>525</xdr:row>
      <xdr:rowOff>895350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7945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526</xdr:row>
      <xdr:rowOff>66675</xdr:rowOff>
    </xdr:from>
    <xdr:to>
      <xdr:col>5</xdr:col>
      <xdr:colOff>1076325</xdr:colOff>
      <xdr:row>526</xdr:row>
      <xdr:rowOff>895350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8075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527</xdr:row>
      <xdr:rowOff>66675</xdr:rowOff>
    </xdr:from>
    <xdr:to>
      <xdr:col>5</xdr:col>
      <xdr:colOff>1076325</xdr:colOff>
      <xdr:row>527</xdr:row>
      <xdr:rowOff>895350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8204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528</xdr:row>
      <xdr:rowOff>66675</xdr:rowOff>
    </xdr:from>
    <xdr:to>
      <xdr:col>5</xdr:col>
      <xdr:colOff>1076325</xdr:colOff>
      <xdr:row>528</xdr:row>
      <xdr:rowOff>895350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8334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529</xdr:row>
      <xdr:rowOff>66675</xdr:rowOff>
    </xdr:from>
    <xdr:to>
      <xdr:col>5</xdr:col>
      <xdr:colOff>1076325</xdr:colOff>
      <xdr:row>529</xdr:row>
      <xdr:rowOff>895350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8463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530</xdr:row>
      <xdr:rowOff>66675</xdr:rowOff>
    </xdr:from>
    <xdr:to>
      <xdr:col>5</xdr:col>
      <xdr:colOff>1076325</xdr:colOff>
      <xdr:row>530</xdr:row>
      <xdr:rowOff>895350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8593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531</xdr:row>
      <xdr:rowOff>66675</xdr:rowOff>
    </xdr:from>
    <xdr:to>
      <xdr:col>5</xdr:col>
      <xdr:colOff>1076325</xdr:colOff>
      <xdr:row>531</xdr:row>
      <xdr:rowOff>895350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8722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532</xdr:row>
      <xdr:rowOff>66675</xdr:rowOff>
    </xdr:from>
    <xdr:to>
      <xdr:col>5</xdr:col>
      <xdr:colOff>1076325</xdr:colOff>
      <xdr:row>532</xdr:row>
      <xdr:rowOff>895350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8852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533</xdr:row>
      <xdr:rowOff>66675</xdr:rowOff>
    </xdr:from>
    <xdr:to>
      <xdr:col>5</xdr:col>
      <xdr:colOff>1076325</xdr:colOff>
      <xdr:row>533</xdr:row>
      <xdr:rowOff>895350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8981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534</xdr:row>
      <xdr:rowOff>66675</xdr:rowOff>
    </xdr:from>
    <xdr:to>
      <xdr:col>5</xdr:col>
      <xdr:colOff>1076325</xdr:colOff>
      <xdr:row>534</xdr:row>
      <xdr:rowOff>895350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9111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535</xdr:row>
      <xdr:rowOff>66675</xdr:rowOff>
    </xdr:from>
    <xdr:to>
      <xdr:col>5</xdr:col>
      <xdr:colOff>1076325</xdr:colOff>
      <xdr:row>535</xdr:row>
      <xdr:rowOff>895350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9241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536</xdr:row>
      <xdr:rowOff>66675</xdr:rowOff>
    </xdr:from>
    <xdr:to>
      <xdr:col>5</xdr:col>
      <xdr:colOff>1076325</xdr:colOff>
      <xdr:row>536</xdr:row>
      <xdr:rowOff>895350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9370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537</xdr:row>
      <xdr:rowOff>66675</xdr:rowOff>
    </xdr:from>
    <xdr:to>
      <xdr:col>5</xdr:col>
      <xdr:colOff>1076325</xdr:colOff>
      <xdr:row>537</xdr:row>
      <xdr:rowOff>895350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9500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538</xdr:row>
      <xdr:rowOff>66675</xdr:rowOff>
    </xdr:from>
    <xdr:to>
      <xdr:col>5</xdr:col>
      <xdr:colOff>1076325</xdr:colOff>
      <xdr:row>538</xdr:row>
      <xdr:rowOff>895350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9629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539</xdr:row>
      <xdr:rowOff>66675</xdr:rowOff>
    </xdr:from>
    <xdr:to>
      <xdr:col>5</xdr:col>
      <xdr:colOff>1076325</xdr:colOff>
      <xdr:row>539</xdr:row>
      <xdr:rowOff>895350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61" b="3296"/>
        </a:stretch>
      </xdr:blipFill>
      <xdr:spPr>
        <a:xfrm>
          <a:off x="2867025" y="69759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540</xdr:row>
      <xdr:rowOff>66675</xdr:rowOff>
    </xdr:from>
    <xdr:to>
      <xdr:col>5</xdr:col>
      <xdr:colOff>1076325</xdr:colOff>
      <xdr:row>540</xdr:row>
      <xdr:rowOff>895350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69888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541</xdr:row>
      <xdr:rowOff>66675</xdr:rowOff>
    </xdr:from>
    <xdr:to>
      <xdr:col>5</xdr:col>
      <xdr:colOff>1076325</xdr:colOff>
      <xdr:row>541</xdr:row>
      <xdr:rowOff>895350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0018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542</xdr:row>
      <xdr:rowOff>66675</xdr:rowOff>
    </xdr:from>
    <xdr:to>
      <xdr:col>5</xdr:col>
      <xdr:colOff>1076325</xdr:colOff>
      <xdr:row>542</xdr:row>
      <xdr:rowOff>895350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0147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543</xdr:row>
      <xdr:rowOff>66675</xdr:rowOff>
    </xdr:from>
    <xdr:to>
      <xdr:col>5</xdr:col>
      <xdr:colOff>1076325</xdr:colOff>
      <xdr:row>543</xdr:row>
      <xdr:rowOff>895350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0277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544</xdr:row>
      <xdr:rowOff>66675</xdr:rowOff>
    </xdr:from>
    <xdr:to>
      <xdr:col>5</xdr:col>
      <xdr:colOff>1076325</xdr:colOff>
      <xdr:row>544</xdr:row>
      <xdr:rowOff>895350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0406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545</xdr:row>
      <xdr:rowOff>66675</xdr:rowOff>
    </xdr:from>
    <xdr:to>
      <xdr:col>5</xdr:col>
      <xdr:colOff>1076325</xdr:colOff>
      <xdr:row>545</xdr:row>
      <xdr:rowOff>895350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0536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546</xdr:row>
      <xdr:rowOff>66675</xdr:rowOff>
    </xdr:from>
    <xdr:to>
      <xdr:col>5</xdr:col>
      <xdr:colOff>1076325</xdr:colOff>
      <xdr:row>546</xdr:row>
      <xdr:rowOff>895350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0665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547</xdr:row>
      <xdr:rowOff>66675</xdr:rowOff>
    </xdr:from>
    <xdr:to>
      <xdr:col>5</xdr:col>
      <xdr:colOff>1076325</xdr:colOff>
      <xdr:row>547</xdr:row>
      <xdr:rowOff>895350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0795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548</xdr:row>
      <xdr:rowOff>66675</xdr:rowOff>
    </xdr:from>
    <xdr:to>
      <xdr:col>5</xdr:col>
      <xdr:colOff>1076325</xdr:colOff>
      <xdr:row>548</xdr:row>
      <xdr:rowOff>895350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0925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549</xdr:row>
      <xdr:rowOff>66675</xdr:rowOff>
    </xdr:from>
    <xdr:to>
      <xdr:col>5</xdr:col>
      <xdr:colOff>1076325</xdr:colOff>
      <xdr:row>549</xdr:row>
      <xdr:rowOff>895350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1054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550</xdr:row>
      <xdr:rowOff>66675</xdr:rowOff>
    </xdr:from>
    <xdr:to>
      <xdr:col>5</xdr:col>
      <xdr:colOff>1076325</xdr:colOff>
      <xdr:row>550</xdr:row>
      <xdr:rowOff>895350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1184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551</xdr:row>
      <xdr:rowOff>66675</xdr:rowOff>
    </xdr:from>
    <xdr:to>
      <xdr:col>5</xdr:col>
      <xdr:colOff>1076325</xdr:colOff>
      <xdr:row>551</xdr:row>
      <xdr:rowOff>895350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1313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552</xdr:row>
      <xdr:rowOff>66675</xdr:rowOff>
    </xdr:from>
    <xdr:to>
      <xdr:col>5</xdr:col>
      <xdr:colOff>1076325</xdr:colOff>
      <xdr:row>552</xdr:row>
      <xdr:rowOff>895350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1443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553</xdr:row>
      <xdr:rowOff>66675</xdr:rowOff>
    </xdr:from>
    <xdr:to>
      <xdr:col>5</xdr:col>
      <xdr:colOff>1076325</xdr:colOff>
      <xdr:row>553</xdr:row>
      <xdr:rowOff>895350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1572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554</xdr:row>
      <xdr:rowOff>66675</xdr:rowOff>
    </xdr:from>
    <xdr:to>
      <xdr:col>5</xdr:col>
      <xdr:colOff>1076325</xdr:colOff>
      <xdr:row>554</xdr:row>
      <xdr:rowOff>895350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1702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555</xdr:row>
      <xdr:rowOff>66675</xdr:rowOff>
    </xdr:from>
    <xdr:to>
      <xdr:col>5</xdr:col>
      <xdr:colOff>1076325</xdr:colOff>
      <xdr:row>555</xdr:row>
      <xdr:rowOff>895350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1831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556</xdr:row>
      <xdr:rowOff>66675</xdr:rowOff>
    </xdr:from>
    <xdr:to>
      <xdr:col>5</xdr:col>
      <xdr:colOff>1076325</xdr:colOff>
      <xdr:row>556</xdr:row>
      <xdr:rowOff>895350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1961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557</xdr:row>
      <xdr:rowOff>66675</xdr:rowOff>
    </xdr:from>
    <xdr:to>
      <xdr:col>5</xdr:col>
      <xdr:colOff>1076325</xdr:colOff>
      <xdr:row>557</xdr:row>
      <xdr:rowOff>895350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2090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558</xdr:row>
      <xdr:rowOff>66675</xdr:rowOff>
    </xdr:from>
    <xdr:to>
      <xdr:col>5</xdr:col>
      <xdr:colOff>1076325</xdr:colOff>
      <xdr:row>558</xdr:row>
      <xdr:rowOff>895350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2220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559</xdr:row>
      <xdr:rowOff>66675</xdr:rowOff>
    </xdr:from>
    <xdr:to>
      <xdr:col>5</xdr:col>
      <xdr:colOff>1076325</xdr:colOff>
      <xdr:row>559</xdr:row>
      <xdr:rowOff>895350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2349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560</xdr:row>
      <xdr:rowOff>66675</xdr:rowOff>
    </xdr:from>
    <xdr:to>
      <xdr:col>5</xdr:col>
      <xdr:colOff>1076325</xdr:colOff>
      <xdr:row>560</xdr:row>
      <xdr:rowOff>895350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2479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561</xdr:row>
      <xdr:rowOff>66675</xdr:rowOff>
    </xdr:from>
    <xdr:to>
      <xdr:col>5</xdr:col>
      <xdr:colOff>1076325</xdr:colOff>
      <xdr:row>561</xdr:row>
      <xdr:rowOff>895350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2609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562</xdr:row>
      <xdr:rowOff>66675</xdr:rowOff>
    </xdr:from>
    <xdr:to>
      <xdr:col>5</xdr:col>
      <xdr:colOff>1076325</xdr:colOff>
      <xdr:row>562</xdr:row>
      <xdr:rowOff>895350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2738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563</xdr:row>
      <xdr:rowOff>66675</xdr:rowOff>
    </xdr:from>
    <xdr:to>
      <xdr:col>5</xdr:col>
      <xdr:colOff>1076325</xdr:colOff>
      <xdr:row>563</xdr:row>
      <xdr:rowOff>895350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2868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564</xdr:row>
      <xdr:rowOff>66675</xdr:rowOff>
    </xdr:from>
    <xdr:to>
      <xdr:col>5</xdr:col>
      <xdr:colOff>1076325</xdr:colOff>
      <xdr:row>564</xdr:row>
      <xdr:rowOff>895350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2997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565</xdr:row>
      <xdr:rowOff>66675</xdr:rowOff>
    </xdr:from>
    <xdr:to>
      <xdr:col>5</xdr:col>
      <xdr:colOff>1076325</xdr:colOff>
      <xdr:row>565</xdr:row>
      <xdr:rowOff>895350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3127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566</xdr:row>
      <xdr:rowOff>66675</xdr:rowOff>
    </xdr:from>
    <xdr:to>
      <xdr:col>5</xdr:col>
      <xdr:colOff>1076325</xdr:colOff>
      <xdr:row>566</xdr:row>
      <xdr:rowOff>895350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3256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567</xdr:row>
      <xdr:rowOff>66675</xdr:rowOff>
    </xdr:from>
    <xdr:to>
      <xdr:col>5</xdr:col>
      <xdr:colOff>1076325</xdr:colOff>
      <xdr:row>567</xdr:row>
      <xdr:rowOff>895350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3386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568</xdr:row>
      <xdr:rowOff>66675</xdr:rowOff>
    </xdr:from>
    <xdr:to>
      <xdr:col>5</xdr:col>
      <xdr:colOff>1076325</xdr:colOff>
      <xdr:row>568</xdr:row>
      <xdr:rowOff>895350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3515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570</xdr:row>
      <xdr:rowOff>66675</xdr:rowOff>
    </xdr:from>
    <xdr:to>
      <xdr:col>5</xdr:col>
      <xdr:colOff>1076325</xdr:colOff>
      <xdr:row>570</xdr:row>
      <xdr:rowOff>895350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3774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571</xdr:row>
      <xdr:rowOff>66675</xdr:rowOff>
    </xdr:from>
    <xdr:to>
      <xdr:col>5</xdr:col>
      <xdr:colOff>1076325</xdr:colOff>
      <xdr:row>571</xdr:row>
      <xdr:rowOff>895350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3904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572</xdr:row>
      <xdr:rowOff>66675</xdr:rowOff>
    </xdr:from>
    <xdr:to>
      <xdr:col>5</xdr:col>
      <xdr:colOff>1076325</xdr:colOff>
      <xdr:row>572</xdr:row>
      <xdr:rowOff>895350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4034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573</xdr:row>
      <xdr:rowOff>66675</xdr:rowOff>
    </xdr:from>
    <xdr:to>
      <xdr:col>5</xdr:col>
      <xdr:colOff>1076325</xdr:colOff>
      <xdr:row>573</xdr:row>
      <xdr:rowOff>895350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4163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574</xdr:row>
      <xdr:rowOff>66675</xdr:rowOff>
    </xdr:from>
    <xdr:to>
      <xdr:col>5</xdr:col>
      <xdr:colOff>1076325</xdr:colOff>
      <xdr:row>574</xdr:row>
      <xdr:rowOff>895350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4293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575</xdr:row>
      <xdr:rowOff>66675</xdr:rowOff>
    </xdr:from>
    <xdr:to>
      <xdr:col>5</xdr:col>
      <xdr:colOff>1076325</xdr:colOff>
      <xdr:row>575</xdr:row>
      <xdr:rowOff>895350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4422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576</xdr:row>
      <xdr:rowOff>66675</xdr:rowOff>
    </xdr:from>
    <xdr:to>
      <xdr:col>5</xdr:col>
      <xdr:colOff>1076325</xdr:colOff>
      <xdr:row>576</xdr:row>
      <xdr:rowOff>895350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4552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577</xdr:row>
      <xdr:rowOff>66675</xdr:rowOff>
    </xdr:from>
    <xdr:to>
      <xdr:col>5</xdr:col>
      <xdr:colOff>1076325</xdr:colOff>
      <xdr:row>577</xdr:row>
      <xdr:rowOff>895350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61" b="3296"/>
        </a:stretch>
      </xdr:blipFill>
      <xdr:spPr>
        <a:xfrm>
          <a:off x="2867025" y="74681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578</xdr:row>
      <xdr:rowOff>66675</xdr:rowOff>
    </xdr:from>
    <xdr:to>
      <xdr:col>5</xdr:col>
      <xdr:colOff>1076325</xdr:colOff>
      <xdr:row>578</xdr:row>
      <xdr:rowOff>895350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4811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579</xdr:row>
      <xdr:rowOff>66675</xdr:rowOff>
    </xdr:from>
    <xdr:to>
      <xdr:col>5</xdr:col>
      <xdr:colOff>1076325</xdr:colOff>
      <xdr:row>579</xdr:row>
      <xdr:rowOff>895350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61" b="3296"/>
        </a:stretch>
      </xdr:blipFill>
      <xdr:spPr>
        <a:xfrm>
          <a:off x="2867025" y="74940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580</xdr:row>
      <xdr:rowOff>66675</xdr:rowOff>
    </xdr:from>
    <xdr:to>
      <xdr:col>5</xdr:col>
      <xdr:colOff>1076325</xdr:colOff>
      <xdr:row>580</xdr:row>
      <xdr:rowOff>895350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5070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581</xdr:row>
      <xdr:rowOff>66675</xdr:rowOff>
    </xdr:from>
    <xdr:to>
      <xdr:col>5</xdr:col>
      <xdr:colOff>1076325</xdr:colOff>
      <xdr:row>581</xdr:row>
      <xdr:rowOff>895350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5199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582</xdr:row>
      <xdr:rowOff>66675</xdr:rowOff>
    </xdr:from>
    <xdr:to>
      <xdr:col>5</xdr:col>
      <xdr:colOff>1076325</xdr:colOff>
      <xdr:row>582</xdr:row>
      <xdr:rowOff>895350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5329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583</xdr:row>
      <xdr:rowOff>66675</xdr:rowOff>
    </xdr:from>
    <xdr:to>
      <xdr:col>5</xdr:col>
      <xdr:colOff>1076325</xdr:colOff>
      <xdr:row>583</xdr:row>
      <xdr:rowOff>895350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5458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584</xdr:row>
      <xdr:rowOff>66675</xdr:rowOff>
    </xdr:from>
    <xdr:to>
      <xdr:col>5</xdr:col>
      <xdr:colOff>1076325</xdr:colOff>
      <xdr:row>584</xdr:row>
      <xdr:rowOff>895350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5588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585</xdr:row>
      <xdr:rowOff>66675</xdr:rowOff>
    </xdr:from>
    <xdr:to>
      <xdr:col>5</xdr:col>
      <xdr:colOff>1076325</xdr:colOff>
      <xdr:row>585</xdr:row>
      <xdr:rowOff>895350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5718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586</xdr:row>
      <xdr:rowOff>66675</xdr:rowOff>
    </xdr:from>
    <xdr:to>
      <xdr:col>5</xdr:col>
      <xdr:colOff>1076325</xdr:colOff>
      <xdr:row>586</xdr:row>
      <xdr:rowOff>895350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61" b="3296"/>
        </a:stretch>
      </xdr:blipFill>
      <xdr:spPr>
        <a:xfrm>
          <a:off x="2867025" y="75847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587</xdr:row>
      <xdr:rowOff>66675</xdr:rowOff>
    </xdr:from>
    <xdr:to>
      <xdr:col>5</xdr:col>
      <xdr:colOff>1076325</xdr:colOff>
      <xdr:row>587</xdr:row>
      <xdr:rowOff>895350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5977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588</xdr:row>
      <xdr:rowOff>66675</xdr:rowOff>
    </xdr:from>
    <xdr:to>
      <xdr:col>5</xdr:col>
      <xdr:colOff>1076325</xdr:colOff>
      <xdr:row>588</xdr:row>
      <xdr:rowOff>895350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6106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589</xdr:row>
      <xdr:rowOff>66675</xdr:rowOff>
    </xdr:from>
    <xdr:to>
      <xdr:col>5</xdr:col>
      <xdr:colOff>1076325</xdr:colOff>
      <xdr:row>589</xdr:row>
      <xdr:rowOff>895350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6236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590</xdr:row>
      <xdr:rowOff>66675</xdr:rowOff>
    </xdr:from>
    <xdr:to>
      <xdr:col>5</xdr:col>
      <xdr:colOff>1076325</xdr:colOff>
      <xdr:row>590</xdr:row>
      <xdr:rowOff>895350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6365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591</xdr:row>
      <xdr:rowOff>66675</xdr:rowOff>
    </xdr:from>
    <xdr:to>
      <xdr:col>5</xdr:col>
      <xdr:colOff>1076325</xdr:colOff>
      <xdr:row>591</xdr:row>
      <xdr:rowOff>895350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6495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592</xdr:row>
      <xdr:rowOff>66675</xdr:rowOff>
    </xdr:from>
    <xdr:to>
      <xdr:col>5</xdr:col>
      <xdr:colOff>1076325</xdr:colOff>
      <xdr:row>592</xdr:row>
      <xdr:rowOff>895350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 r="-961" b="3296"/>
        </a:stretch>
      </xdr:blipFill>
      <xdr:spPr>
        <a:xfrm>
          <a:off x="2867025" y="76624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593</xdr:row>
      <xdr:rowOff>66675</xdr:rowOff>
    </xdr:from>
    <xdr:to>
      <xdr:col>5</xdr:col>
      <xdr:colOff>1076325</xdr:colOff>
      <xdr:row>593</xdr:row>
      <xdr:rowOff>895350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6754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594</xdr:row>
      <xdr:rowOff>66675</xdr:rowOff>
    </xdr:from>
    <xdr:to>
      <xdr:col>5</xdr:col>
      <xdr:colOff>1076325</xdr:colOff>
      <xdr:row>594</xdr:row>
      <xdr:rowOff>895350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6883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595</xdr:row>
      <xdr:rowOff>66675</xdr:rowOff>
    </xdr:from>
    <xdr:to>
      <xdr:col>5</xdr:col>
      <xdr:colOff>1076325</xdr:colOff>
      <xdr:row>595</xdr:row>
      <xdr:rowOff>895350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7013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596</xdr:row>
      <xdr:rowOff>66675</xdr:rowOff>
    </xdr:from>
    <xdr:to>
      <xdr:col>5</xdr:col>
      <xdr:colOff>1076325</xdr:colOff>
      <xdr:row>596</xdr:row>
      <xdr:rowOff>895350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7142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597</xdr:row>
      <xdr:rowOff>66675</xdr:rowOff>
    </xdr:from>
    <xdr:to>
      <xdr:col>5</xdr:col>
      <xdr:colOff>1076325</xdr:colOff>
      <xdr:row>597</xdr:row>
      <xdr:rowOff>895350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7272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598</xdr:row>
      <xdr:rowOff>66675</xdr:rowOff>
    </xdr:from>
    <xdr:to>
      <xdr:col>5</xdr:col>
      <xdr:colOff>1076325</xdr:colOff>
      <xdr:row>598</xdr:row>
      <xdr:rowOff>895350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7402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599</xdr:row>
      <xdr:rowOff>66675</xdr:rowOff>
    </xdr:from>
    <xdr:to>
      <xdr:col>5</xdr:col>
      <xdr:colOff>1076325</xdr:colOff>
      <xdr:row>599</xdr:row>
      <xdr:rowOff>895350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61" b="3296"/>
        </a:stretch>
      </xdr:blipFill>
      <xdr:spPr>
        <a:xfrm>
          <a:off x="2867025" y="77531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600</xdr:row>
      <xdr:rowOff>66675</xdr:rowOff>
    </xdr:from>
    <xdr:to>
      <xdr:col>5</xdr:col>
      <xdr:colOff>1076325</xdr:colOff>
      <xdr:row>600</xdr:row>
      <xdr:rowOff>895350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7661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601</xdr:row>
      <xdr:rowOff>66675</xdr:rowOff>
    </xdr:from>
    <xdr:to>
      <xdr:col>5</xdr:col>
      <xdr:colOff>1076325</xdr:colOff>
      <xdr:row>601</xdr:row>
      <xdr:rowOff>895350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61" b="3296"/>
        </a:stretch>
      </xdr:blipFill>
      <xdr:spPr>
        <a:xfrm>
          <a:off x="2867025" y="77790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602</xdr:row>
      <xdr:rowOff>66675</xdr:rowOff>
    </xdr:from>
    <xdr:to>
      <xdr:col>5</xdr:col>
      <xdr:colOff>1076325</xdr:colOff>
      <xdr:row>602</xdr:row>
      <xdr:rowOff>895350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7920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603</xdr:row>
      <xdr:rowOff>66675</xdr:rowOff>
    </xdr:from>
    <xdr:to>
      <xdr:col>5</xdr:col>
      <xdr:colOff>1076325</xdr:colOff>
      <xdr:row>603</xdr:row>
      <xdr:rowOff>895350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61" b="3296"/>
        </a:stretch>
      </xdr:blipFill>
      <xdr:spPr>
        <a:xfrm>
          <a:off x="2867025" y="78049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604</xdr:row>
      <xdr:rowOff>66675</xdr:rowOff>
    </xdr:from>
    <xdr:to>
      <xdr:col>5</xdr:col>
      <xdr:colOff>1076325</xdr:colOff>
      <xdr:row>604</xdr:row>
      <xdr:rowOff>895350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8179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605</xdr:row>
      <xdr:rowOff>66675</xdr:rowOff>
    </xdr:from>
    <xdr:to>
      <xdr:col>5</xdr:col>
      <xdr:colOff>1076325</xdr:colOff>
      <xdr:row>605</xdr:row>
      <xdr:rowOff>895350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8308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606</xdr:row>
      <xdr:rowOff>66675</xdr:rowOff>
    </xdr:from>
    <xdr:to>
      <xdr:col>5</xdr:col>
      <xdr:colOff>1076325</xdr:colOff>
      <xdr:row>606</xdr:row>
      <xdr:rowOff>895350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8438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607</xdr:row>
      <xdr:rowOff>66675</xdr:rowOff>
    </xdr:from>
    <xdr:to>
      <xdr:col>5</xdr:col>
      <xdr:colOff>1076325</xdr:colOff>
      <xdr:row>607</xdr:row>
      <xdr:rowOff>895350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 r="-961" b="3296"/>
        </a:stretch>
      </xdr:blipFill>
      <xdr:spPr>
        <a:xfrm>
          <a:off x="2867025" y="78567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608</xdr:row>
      <xdr:rowOff>66675</xdr:rowOff>
    </xdr:from>
    <xdr:to>
      <xdr:col>5</xdr:col>
      <xdr:colOff>1076325</xdr:colOff>
      <xdr:row>608</xdr:row>
      <xdr:rowOff>895350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8697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609</xdr:row>
      <xdr:rowOff>66675</xdr:rowOff>
    </xdr:from>
    <xdr:to>
      <xdr:col>5</xdr:col>
      <xdr:colOff>1076325</xdr:colOff>
      <xdr:row>609</xdr:row>
      <xdr:rowOff>895350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8826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610</xdr:row>
      <xdr:rowOff>66675</xdr:rowOff>
    </xdr:from>
    <xdr:to>
      <xdr:col>5</xdr:col>
      <xdr:colOff>1076325</xdr:colOff>
      <xdr:row>610</xdr:row>
      <xdr:rowOff>895350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 r="-961" b="3296"/>
        </a:stretch>
      </xdr:blipFill>
      <xdr:spPr>
        <a:xfrm>
          <a:off x="2867025" y="78956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611</xdr:row>
      <xdr:rowOff>66675</xdr:rowOff>
    </xdr:from>
    <xdr:to>
      <xdr:col>5</xdr:col>
      <xdr:colOff>1076325</xdr:colOff>
      <xdr:row>611</xdr:row>
      <xdr:rowOff>895350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9086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612</xdr:row>
      <xdr:rowOff>66675</xdr:rowOff>
    </xdr:from>
    <xdr:to>
      <xdr:col>5</xdr:col>
      <xdr:colOff>1076325</xdr:colOff>
      <xdr:row>612</xdr:row>
      <xdr:rowOff>895350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9215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613</xdr:row>
      <xdr:rowOff>66675</xdr:rowOff>
    </xdr:from>
    <xdr:to>
      <xdr:col>5</xdr:col>
      <xdr:colOff>1076325</xdr:colOff>
      <xdr:row>613</xdr:row>
      <xdr:rowOff>895350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61" b="3296"/>
        </a:stretch>
      </xdr:blipFill>
      <xdr:spPr>
        <a:xfrm>
          <a:off x="2867025" y="79345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614</xdr:row>
      <xdr:rowOff>66675</xdr:rowOff>
    </xdr:from>
    <xdr:to>
      <xdr:col>5</xdr:col>
      <xdr:colOff>1076325</xdr:colOff>
      <xdr:row>614</xdr:row>
      <xdr:rowOff>895350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9474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615</xdr:row>
      <xdr:rowOff>66675</xdr:rowOff>
    </xdr:from>
    <xdr:to>
      <xdr:col>5</xdr:col>
      <xdr:colOff>1076325</xdr:colOff>
      <xdr:row>615</xdr:row>
      <xdr:rowOff>895350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9604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616</xdr:row>
      <xdr:rowOff>66675</xdr:rowOff>
    </xdr:from>
    <xdr:to>
      <xdr:col>5</xdr:col>
      <xdr:colOff>1076325</xdr:colOff>
      <xdr:row>616</xdr:row>
      <xdr:rowOff>895350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61" b="3296"/>
        </a:stretch>
      </xdr:blipFill>
      <xdr:spPr>
        <a:xfrm>
          <a:off x="2867025" y="79733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617</xdr:row>
      <xdr:rowOff>66675</xdr:rowOff>
    </xdr:from>
    <xdr:to>
      <xdr:col>5</xdr:col>
      <xdr:colOff>1076325</xdr:colOff>
      <xdr:row>617</xdr:row>
      <xdr:rowOff>895350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9863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618</xdr:row>
      <xdr:rowOff>66675</xdr:rowOff>
    </xdr:from>
    <xdr:to>
      <xdr:col>5</xdr:col>
      <xdr:colOff>1076325</xdr:colOff>
      <xdr:row>618</xdr:row>
      <xdr:rowOff>895350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79992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619</xdr:row>
      <xdr:rowOff>66675</xdr:rowOff>
    </xdr:from>
    <xdr:to>
      <xdr:col>5</xdr:col>
      <xdr:colOff>1076325</xdr:colOff>
      <xdr:row>619</xdr:row>
      <xdr:rowOff>895350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61" b="3296"/>
        </a:stretch>
      </xdr:blipFill>
      <xdr:spPr>
        <a:xfrm>
          <a:off x="2867025" y="80122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620</xdr:row>
      <xdr:rowOff>66675</xdr:rowOff>
    </xdr:from>
    <xdr:to>
      <xdr:col>5</xdr:col>
      <xdr:colOff>1076325</xdr:colOff>
      <xdr:row>620</xdr:row>
      <xdr:rowOff>895350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0251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621</xdr:row>
      <xdr:rowOff>66675</xdr:rowOff>
    </xdr:from>
    <xdr:to>
      <xdr:col>5</xdr:col>
      <xdr:colOff>1076325</xdr:colOff>
      <xdr:row>621</xdr:row>
      <xdr:rowOff>895350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0381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622</xdr:row>
      <xdr:rowOff>66675</xdr:rowOff>
    </xdr:from>
    <xdr:to>
      <xdr:col>5</xdr:col>
      <xdr:colOff>1076325</xdr:colOff>
      <xdr:row>622</xdr:row>
      <xdr:rowOff>895350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0511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623</xdr:row>
      <xdr:rowOff>66675</xdr:rowOff>
    </xdr:from>
    <xdr:to>
      <xdr:col>5</xdr:col>
      <xdr:colOff>1076325</xdr:colOff>
      <xdr:row>623</xdr:row>
      <xdr:rowOff>895350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0640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624</xdr:row>
      <xdr:rowOff>66675</xdr:rowOff>
    </xdr:from>
    <xdr:to>
      <xdr:col>5</xdr:col>
      <xdr:colOff>1076325</xdr:colOff>
      <xdr:row>624</xdr:row>
      <xdr:rowOff>895350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0770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625</xdr:row>
      <xdr:rowOff>66675</xdr:rowOff>
    </xdr:from>
    <xdr:to>
      <xdr:col>5</xdr:col>
      <xdr:colOff>1076325</xdr:colOff>
      <xdr:row>625</xdr:row>
      <xdr:rowOff>895350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0899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626</xdr:row>
      <xdr:rowOff>66675</xdr:rowOff>
    </xdr:from>
    <xdr:to>
      <xdr:col>5</xdr:col>
      <xdr:colOff>1076325</xdr:colOff>
      <xdr:row>626</xdr:row>
      <xdr:rowOff>895350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61" b="3296"/>
        </a:stretch>
      </xdr:blipFill>
      <xdr:spPr>
        <a:xfrm>
          <a:off x="2867025" y="81029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627</xdr:row>
      <xdr:rowOff>66675</xdr:rowOff>
    </xdr:from>
    <xdr:to>
      <xdr:col>5</xdr:col>
      <xdr:colOff>1076325</xdr:colOff>
      <xdr:row>627</xdr:row>
      <xdr:rowOff>895350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1158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628</xdr:row>
      <xdr:rowOff>66675</xdr:rowOff>
    </xdr:from>
    <xdr:to>
      <xdr:col>5</xdr:col>
      <xdr:colOff>1076325</xdr:colOff>
      <xdr:row>628</xdr:row>
      <xdr:rowOff>895350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1288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629</xdr:row>
      <xdr:rowOff>66675</xdr:rowOff>
    </xdr:from>
    <xdr:to>
      <xdr:col>5</xdr:col>
      <xdr:colOff>1076325</xdr:colOff>
      <xdr:row>629</xdr:row>
      <xdr:rowOff>895350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1417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630</xdr:row>
      <xdr:rowOff>66675</xdr:rowOff>
    </xdr:from>
    <xdr:to>
      <xdr:col>5</xdr:col>
      <xdr:colOff>1076325</xdr:colOff>
      <xdr:row>630</xdr:row>
      <xdr:rowOff>895350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1547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631</xdr:row>
      <xdr:rowOff>66675</xdr:rowOff>
    </xdr:from>
    <xdr:to>
      <xdr:col>5</xdr:col>
      <xdr:colOff>1076325</xdr:colOff>
      <xdr:row>631</xdr:row>
      <xdr:rowOff>895350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1676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632</xdr:row>
      <xdr:rowOff>66675</xdr:rowOff>
    </xdr:from>
    <xdr:to>
      <xdr:col>5</xdr:col>
      <xdr:colOff>1076325</xdr:colOff>
      <xdr:row>632</xdr:row>
      <xdr:rowOff>895350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1806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633</xdr:row>
      <xdr:rowOff>66675</xdr:rowOff>
    </xdr:from>
    <xdr:to>
      <xdr:col>5</xdr:col>
      <xdr:colOff>1076325</xdr:colOff>
      <xdr:row>633</xdr:row>
      <xdr:rowOff>895350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1935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634</xdr:row>
      <xdr:rowOff>66675</xdr:rowOff>
    </xdr:from>
    <xdr:to>
      <xdr:col>5</xdr:col>
      <xdr:colOff>1076325</xdr:colOff>
      <xdr:row>634</xdr:row>
      <xdr:rowOff>895350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2065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635</xdr:row>
      <xdr:rowOff>66675</xdr:rowOff>
    </xdr:from>
    <xdr:to>
      <xdr:col>5</xdr:col>
      <xdr:colOff>1076325</xdr:colOff>
      <xdr:row>635</xdr:row>
      <xdr:rowOff>895350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2195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636</xdr:row>
      <xdr:rowOff>66675</xdr:rowOff>
    </xdr:from>
    <xdr:to>
      <xdr:col>5</xdr:col>
      <xdr:colOff>1076325</xdr:colOff>
      <xdr:row>636</xdr:row>
      <xdr:rowOff>895350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2324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637</xdr:row>
      <xdr:rowOff>66675</xdr:rowOff>
    </xdr:from>
    <xdr:to>
      <xdr:col>5</xdr:col>
      <xdr:colOff>1076325</xdr:colOff>
      <xdr:row>637</xdr:row>
      <xdr:rowOff>895350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2454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638</xdr:row>
      <xdr:rowOff>66675</xdr:rowOff>
    </xdr:from>
    <xdr:to>
      <xdr:col>5</xdr:col>
      <xdr:colOff>1076325</xdr:colOff>
      <xdr:row>638</xdr:row>
      <xdr:rowOff>895350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2583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639</xdr:row>
      <xdr:rowOff>66675</xdr:rowOff>
    </xdr:from>
    <xdr:to>
      <xdr:col>5</xdr:col>
      <xdr:colOff>1076325</xdr:colOff>
      <xdr:row>639</xdr:row>
      <xdr:rowOff>895350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2713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640</xdr:row>
      <xdr:rowOff>66675</xdr:rowOff>
    </xdr:from>
    <xdr:to>
      <xdr:col>5</xdr:col>
      <xdr:colOff>1076325</xdr:colOff>
      <xdr:row>640</xdr:row>
      <xdr:rowOff>895350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2842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641</xdr:row>
      <xdr:rowOff>66675</xdr:rowOff>
    </xdr:from>
    <xdr:to>
      <xdr:col>5</xdr:col>
      <xdr:colOff>1076325</xdr:colOff>
      <xdr:row>641</xdr:row>
      <xdr:rowOff>895350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2972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642</xdr:row>
      <xdr:rowOff>66675</xdr:rowOff>
    </xdr:from>
    <xdr:to>
      <xdr:col>5</xdr:col>
      <xdr:colOff>1076325</xdr:colOff>
      <xdr:row>642</xdr:row>
      <xdr:rowOff>895350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3101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643</xdr:row>
      <xdr:rowOff>66675</xdr:rowOff>
    </xdr:from>
    <xdr:to>
      <xdr:col>5</xdr:col>
      <xdr:colOff>1076325</xdr:colOff>
      <xdr:row>643</xdr:row>
      <xdr:rowOff>895350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3231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644</xdr:row>
      <xdr:rowOff>66675</xdr:rowOff>
    </xdr:from>
    <xdr:to>
      <xdr:col>5</xdr:col>
      <xdr:colOff>1076325</xdr:colOff>
      <xdr:row>644</xdr:row>
      <xdr:rowOff>895350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3360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645</xdr:row>
      <xdr:rowOff>66675</xdr:rowOff>
    </xdr:from>
    <xdr:to>
      <xdr:col>5</xdr:col>
      <xdr:colOff>1076325</xdr:colOff>
      <xdr:row>645</xdr:row>
      <xdr:rowOff>895350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3490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646</xdr:row>
      <xdr:rowOff>66675</xdr:rowOff>
    </xdr:from>
    <xdr:to>
      <xdr:col>5</xdr:col>
      <xdr:colOff>1076325</xdr:colOff>
      <xdr:row>646</xdr:row>
      <xdr:rowOff>895350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3619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647</xdr:row>
      <xdr:rowOff>66675</xdr:rowOff>
    </xdr:from>
    <xdr:to>
      <xdr:col>5</xdr:col>
      <xdr:colOff>1076325</xdr:colOff>
      <xdr:row>647</xdr:row>
      <xdr:rowOff>895350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3749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648</xdr:row>
      <xdr:rowOff>66675</xdr:rowOff>
    </xdr:from>
    <xdr:to>
      <xdr:col>5</xdr:col>
      <xdr:colOff>1076325</xdr:colOff>
      <xdr:row>648</xdr:row>
      <xdr:rowOff>895350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3879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649</xdr:row>
      <xdr:rowOff>66675</xdr:rowOff>
    </xdr:from>
    <xdr:to>
      <xdr:col>5</xdr:col>
      <xdr:colOff>1076325</xdr:colOff>
      <xdr:row>649</xdr:row>
      <xdr:rowOff>895350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4008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650</xdr:row>
      <xdr:rowOff>66675</xdr:rowOff>
    </xdr:from>
    <xdr:to>
      <xdr:col>5</xdr:col>
      <xdr:colOff>1076325</xdr:colOff>
      <xdr:row>650</xdr:row>
      <xdr:rowOff>895350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4138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651</xdr:row>
      <xdr:rowOff>66675</xdr:rowOff>
    </xdr:from>
    <xdr:to>
      <xdr:col>5</xdr:col>
      <xdr:colOff>1076325</xdr:colOff>
      <xdr:row>651</xdr:row>
      <xdr:rowOff>895350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4267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652</xdr:row>
      <xdr:rowOff>66675</xdr:rowOff>
    </xdr:from>
    <xdr:to>
      <xdr:col>5</xdr:col>
      <xdr:colOff>1076325</xdr:colOff>
      <xdr:row>652</xdr:row>
      <xdr:rowOff>895350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4397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653</xdr:row>
      <xdr:rowOff>66675</xdr:rowOff>
    </xdr:from>
    <xdr:to>
      <xdr:col>5</xdr:col>
      <xdr:colOff>1076325</xdr:colOff>
      <xdr:row>653</xdr:row>
      <xdr:rowOff>895350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4526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654</xdr:row>
      <xdr:rowOff>66675</xdr:rowOff>
    </xdr:from>
    <xdr:to>
      <xdr:col>5</xdr:col>
      <xdr:colOff>1076325</xdr:colOff>
      <xdr:row>654</xdr:row>
      <xdr:rowOff>895350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4656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655</xdr:row>
      <xdr:rowOff>66675</xdr:rowOff>
    </xdr:from>
    <xdr:to>
      <xdr:col>5</xdr:col>
      <xdr:colOff>1076325</xdr:colOff>
      <xdr:row>655</xdr:row>
      <xdr:rowOff>895350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4785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656</xdr:row>
      <xdr:rowOff>66675</xdr:rowOff>
    </xdr:from>
    <xdr:to>
      <xdr:col>5</xdr:col>
      <xdr:colOff>1076325</xdr:colOff>
      <xdr:row>656</xdr:row>
      <xdr:rowOff>895350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4915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657</xdr:row>
      <xdr:rowOff>66675</xdr:rowOff>
    </xdr:from>
    <xdr:to>
      <xdr:col>5</xdr:col>
      <xdr:colOff>1076325</xdr:colOff>
      <xdr:row>657</xdr:row>
      <xdr:rowOff>895350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61" b="3296"/>
        </a:stretch>
      </xdr:blipFill>
      <xdr:spPr>
        <a:xfrm>
          <a:off x="2867025" y="85044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658</xdr:row>
      <xdr:rowOff>66675</xdr:rowOff>
    </xdr:from>
    <xdr:to>
      <xdr:col>5</xdr:col>
      <xdr:colOff>1076325</xdr:colOff>
      <xdr:row>658</xdr:row>
      <xdr:rowOff>895350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61" b="3296"/>
        </a:stretch>
      </xdr:blipFill>
      <xdr:spPr>
        <a:xfrm>
          <a:off x="2867025" y="85174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659</xdr:row>
      <xdr:rowOff>66675</xdr:rowOff>
    </xdr:from>
    <xdr:to>
      <xdr:col>5</xdr:col>
      <xdr:colOff>1076325</xdr:colOff>
      <xdr:row>659</xdr:row>
      <xdr:rowOff>895350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61" b="3296"/>
        </a:stretch>
      </xdr:blipFill>
      <xdr:spPr>
        <a:xfrm>
          <a:off x="2867025" y="85303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660</xdr:row>
      <xdr:rowOff>66675</xdr:rowOff>
    </xdr:from>
    <xdr:to>
      <xdr:col>5</xdr:col>
      <xdr:colOff>1076325</xdr:colOff>
      <xdr:row>660</xdr:row>
      <xdr:rowOff>895350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61" b="3296"/>
        </a:stretch>
      </xdr:blipFill>
      <xdr:spPr>
        <a:xfrm>
          <a:off x="2867025" y="85433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661</xdr:row>
      <xdr:rowOff>66675</xdr:rowOff>
    </xdr:from>
    <xdr:to>
      <xdr:col>5</xdr:col>
      <xdr:colOff>1076325</xdr:colOff>
      <xdr:row>661</xdr:row>
      <xdr:rowOff>895350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61" b="3296"/>
        </a:stretch>
      </xdr:blipFill>
      <xdr:spPr>
        <a:xfrm>
          <a:off x="2867025" y="85563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662</xdr:row>
      <xdr:rowOff>66675</xdr:rowOff>
    </xdr:from>
    <xdr:to>
      <xdr:col>5</xdr:col>
      <xdr:colOff>1076325</xdr:colOff>
      <xdr:row>662</xdr:row>
      <xdr:rowOff>895350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61" b="3296"/>
        </a:stretch>
      </xdr:blipFill>
      <xdr:spPr>
        <a:xfrm>
          <a:off x="2867025" y="85692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663</xdr:row>
      <xdr:rowOff>66675</xdr:rowOff>
    </xdr:from>
    <xdr:to>
      <xdr:col>5</xdr:col>
      <xdr:colOff>1076325</xdr:colOff>
      <xdr:row>663</xdr:row>
      <xdr:rowOff>895350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61" b="3296"/>
        </a:stretch>
      </xdr:blipFill>
      <xdr:spPr>
        <a:xfrm>
          <a:off x="2867025" y="85822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664</xdr:row>
      <xdr:rowOff>66675</xdr:rowOff>
    </xdr:from>
    <xdr:to>
      <xdr:col>5</xdr:col>
      <xdr:colOff>1076325</xdr:colOff>
      <xdr:row>664</xdr:row>
      <xdr:rowOff>895350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 r="-961" b="3296"/>
        </a:stretch>
      </xdr:blipFill>
      <xdr:spPr>
        <a:xfrm>
          <a:off x="2867025" y="85951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665</xdr:row>
      <xdr:rowOff>66675</xdr:rowOff>
    </xdr:from>
    <xdr:to>
      <xdr:col>5</xdr:col>
      <xdr:colOff>1076325</xdr:colOff>
      <xdr:row>665</xdr:row>
      <xdr:rowOff>895350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 r="-961" b="3296"/>
        </a:stretch>
      </xdr:blipFill>
      <xdr:spPr>
        <a:xfrm>
          <a:off x="2867025" y="86081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666</xdr:row>
      <xdr:rowOff>66675</xdr:rowOff>
    </xdr:from>
    <xdr:to>
      <xdr:col>5</xdr:col>
      <xdr:colOff>1076325</xdr:colOff>
      <xdr:row>666</xdr:row>
      <xdr:rowOff>895350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 r="-961" b="3296"/>
        </a:stretch>
      </xdr:blipFill>
      <xdr:spPr>
        <a:xfrm>
          <a:off x="2867025" y="86210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668</xdr:row>
      <xdr:rowOff>66675</xdr:rowOff>
    </xdr:from>
    <xdr:to>
      <xdr:col>5</xdr:col>
      <xdr:colOff>1076325</xdr:colOff>
      <xdr:row>668</xdr:row>
      <xdr:rowOff>895350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 r="-961" b="3296"/>
        </a:stretch>
      </xdr:blipFill>
      <xdr:spPr>
        <a:xfrm>
          <a:off x="2867025" y="86469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669</xdr:row>
      <xdr:rowOff>66675</xdr:rowOff>
    </xdr:from>
    <xdr:to>
      <xdr:col>5</xdr:col>
      <xdr:colOff>1076325</xdr:colOff>
      <xdr:row>669</xdr:row>
      <xdr:rowOff>895350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6599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670</xdr:row>
      <xdr:rowOff>66675</xdr:rowOff>
    </xdr:from>
    <xdr:to>
      <xdr:col>5</xdr:col>
      <xdr:colOff>1076325</xdr:colOff>
      <xdr:row>670</xdr:row>
      <xdr:rowOff>895350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6728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672</xdr:row>
      <xdr:rowOff>66675</xdr:rowOff>
    </xdr:from>
    <xdr:to>
      <xdr:col>5</xdr:col>
      <xdr:colOff>1076325</xdr:colOff>
      <xdr:row>672</xdr:row>
      <xdr:rowOff>895350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 r="-961" b="3296"/>
        </a:stretch>
      </xdr:blipFill>
      <xdr:spPr>
        <a:xfrm>
          <a:off x="2867025" y="86988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673</xdr:row>
      <xdr:rowOff>66675</xdr:rowOff>
    </xdr:from>
    <xdr:to>
      <xdr:col>5</xdr:col>
      <xdr:colOff>1076325</xdr:colOff>
      <xdr:row>673</xdr:row>
      <xdr:rowOff>895350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7117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674</xdr:row>
      <xdr:rowOff>66675</xdr:rowOff>
    </xdr:from>
    <xdr:to>
      <xdr:col>5</xdr:col>
      <xdr:colOff>1076325</xdr:colOff>
      <xdr:row>674</xdr:row>
      <xdr:rowOff>895350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7247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675</xdr:row>
      <xdr:rowOff>66675</xdr:rowOff>
    </xdr:from>
    <xdr:to>
      <xdr:col>5</xdr:col>
      <xdr:colOff>1076325</xdr:colOff>
      <xdr:row>675</xdr:row>
      <xdr:rowOff>895350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7376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676</xdr:row>
      <xdr:rowOff>66675</xdr:rowOff>
    </xdr:from>
    <xdr:to>
      <xdr:col>5</xdr:col>
      <xdr:colOff>1076325</xdr:colOff>
      <xdr:row>676</xdr:row>
      <xdr:rowOff>895350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7506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677</xdr:row>
      <xdr:rowOff>66675</xdr:rowOff>
    </xdr:from>
    <xdr:to>
      <xdr:col>5</xdr:col>
      <xdr:colOff>1076325</xdr:colOff>
      <xdr:row>677</xdr:row>
      <xdr:rowOff>895350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7635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679</xdr:row>
      <xdr:rowOff>66675</xdr:rowOff>
    </xdr:from>
    <xdr:to>
      <xdr:col>5</xdr:col>
      <xdr:colOff>1076325</xdr:colOff>
      <xdr:row>679</xdr:row>
      <xdr:rowOff>895350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7894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680</xdr:row>
      <xdr:rowOff>66675</xdr:rowOff>
    </xdr:from>
    <xdr:to>
      <xdr:col>5</xdr:col>
      <xdr:colOff>1076325</xdr:colOff>
      <xdr:row>680</xdr:row>
      <xdr:rowOff>895350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8024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681</xdr:row>
      <xdr:rowOff>66675</xdr:rowOff>
    </xdr:from>
    <xdr:to>
      <xdr:col>5</xdr:col>
      <xdr:colOff>1076325</xdr:colOff>
      <xdr:row>681</xdr:row>
      <xdr:rowOff>895350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8153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682</xdr:row>
      <xdr:rowOff>66675</xdr:rowOff>
    </xdr:from>
    <xdr:to>
      <xdr:col>5</xdr:col>
      <xdr:colOff>1076325</xdr:colOff>
      <xdr:row>682</xdr:row>
      <xdr:rowOff>895350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8283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683</xdr:row>
      <xdr:rowOff>66675</xdr:rowOff>
    </xdr:from>
    <xdr:to>
      <xdr:col>5</xdr:col>
      <xdr:colOff>1076325</xdr:colOff>
      <xdr:row>683</xdr:row>
      <xdr:rowOff>895350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8412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684</xdr:row>
      <xdr:rowOff>66675</xdr:rowOff>
    </xdr:from>
    <xdr:to>
      <xdr:col>5</xdr:col>
      <xdr:colOff>1076325</xdr:colOff>
      <xdr:row>684</xdr:row>
      <xdr:rowOff>895350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8542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685</xdr:row>
      <xdr:rowOff>66675</xdr:rowOff>
    </xdr:from>
    <xdr:to>
      <xdr:col>5</xdr:col>
      <xdr:colOff>1076325</xdr:colOff>
      <xdr:row>685</xdr:row>
      <xdr:rowOff>895350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8672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686</xdr:row>
      <xdr:rowOff>66675</xdr:rowOff>
    </xdr:from>
    <xdr:to>
      <xdr:col>5</xdr:col>
      <xdr:colOff>1076325</xdr:colOff>
      <xdr:row>686</xdr:row>
      <xdr:rowOff>895350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8801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687</xdr:row>
      <xdr:rowOff>66675</xdr:rowOff>
    </xdr:from>
    <xdr:to>
      <xdr:col>5</xdr:col>
      <xdr:colOff>1076325</xdr:colOff>
      <xdr:row>687</xdr:row>
      <xdr:rowOff>895350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8931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688</xdr:row>
      <xdr:rowOff>66675</xdr:rowOff>
    </xdr:from>
    <xdr:to>
      <xdr:col>5</xdr:col>
      <xdr:colOff>1076325</xdr:colOff>
      <xdr:row>688</xdr:row>
      <xdr:rowOff>895350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9060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689</xdr:row>
      <xdr:rowOff>66675</xdr:rowOff>
    </xdr:from>
    <xdr:to>
      <xdr:col>5</xdr:col>
      <xdr:colOff>1076325</xdr:colOff>
      <xdr:row>689</xdr:row>
      <xdr:rowOff>895350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9190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690</xdr:row>
      <xdr:rowOff>66675</xdr:rowOff>
    </xdr:from>
    <xdr:to>
      <xdr:col>5</xdr:col>
      <xdr:colOff>1076325</xdr:colOff>
      <xdr:row>690</xdr:row>
      <xdr:rowOff>895350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9319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691</xdr:row>
      <xdr:rowOff>66675</xdr:rowOff>
    </xdr:from>
    <xdr:to>
      <xdr:col>5</xdr:col>
      <xdr:colOff>1076325</xdr:colOff>
      <xdr:row>691</xdr:row>
      <xdr:rowOff>895350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9449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692</xdr:row>
      <xdr:rowOff>66675</xdr:rowOff>
    </xdr:from>
    <xdr:to>
      <xdr:col>5</xdr:col>
      <xdr:colOff>1076325</xdr:colOff>
      <xdr:row>692</xdr:row>
      <xdr:rowOff>895350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9578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693</xdr:row>
      <xdr:rowOff>66675</xdr:rowOff>
    </xdr:from>
    <xdr:to>
      <xdr:col>5</xdr:col>
      <xdr:colOff>1076325</xdr:colOff>
      <xdr:row>693</xdr:row>
      <xdr:rowOff>895350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9708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694</xdr:row>
      <xdr:rowOff>66675</xdr:rowOff>
    </xdr:from>
    <xdr:to>
      <xdr:col>5</xdr:col>
      <xdr:colOff>1076325</xdr:colOff>
      <xdr:row>694</xdr:row>
      <xdr:rowOff>895350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9837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695</xdr:row>
      <xdr:rowOff>66675</xdr:rowOff>
    </xdr:from>
    <xdr:to>
      <xdr:col>5</xdr:col>
      <xdr:colOff>1076325</xdr:colOff>
      <xdr:row>695</xdr:row>
      <xdr:rowOff>895350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89967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696</xdr:row>
      <xdr:rowOff>66675</xdr:rowOff>
    </xdr:from>
    <xdr:to>
      <xdr:col>5</xdr:col>
      <xdr:colOff>1076325</xdr:colOff>
      <xdr:row>696</xdr:row>
      <xdr:rowOff>895350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0096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697</xdr:row>
      <xdr:rowOff>66675</xdr:rowOff>
    </xdr:from>
    <xdr:to>
      <xdr:col>5</xdr:col>
      <xdr:colOff>1076325</xdr:colOff>
      <xdr:row>697</xdr:row>
      <xdr:rowOff>895350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0226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698</xdr:row>
      <xdr:rowOff>66675</xdr:rowOff>
    </xdr:from>
    <xdr:to>
      <xdr:col>5</xdr:col>
      <xdr:colOff>1076325</xdr:colOff>
      <xdr:row>698</xdr:row>
      <xdr:rowOff>895350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0356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699</xdr:row>
      <xdr:rowOff>66675</xdr:rowOff>
    </xdr:from>
    <xdr:to>
      <xdr:col>5</xdr:col>
      <xdr:colOff>1076325</xdr:colOff>
      <xdr:row>699</xdr:row>
      <xdr:rowOff>895350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0485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700</xdr:row>
      <xdr:rowOff>66675</xdr:rowOff>
    </xdr:from>
    <xdr:to>
      <xdr:col>5</xdr:col>
      <xdr:colOff>1076325</xdr:colOff>
      <xdr:row>700</xdr:row>
      <xdr:rowOff>895350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0615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701</xdr:row>
      <xdr:rowOff>66675</xdr:rowOff>
    </xdr:from>
    <xdr:to>
      <xdr:col>5</xdr:col>
      <xdr:colOff>1076325</xdr:colOff>
      <xdr:row>701</xdr:row>
      <xdr:rowOff>895350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0744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702</xdr:row>
      <xdr:rowOff>66675</xdr:rowOff>
    </xdr:from>
    <xdr:to>
      <xdr:col>5</xdr:col>
      <xdr:colOff>1076325</xdr:colOff>
      <xdr:row>702</xdr:row>
      <xdr:rowOff>895350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0874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703</xdr:row>
      <xdr:rowOff>66675</xdr:rowOff>
    </xdr:from>
    <xdr:to>
      <xdr:col>5</xdr:col>
      <xdr:colOff>1076325</xdr:colOff>
      <xdr:row>703</xdr:row>
      <xdr:rowOff>895350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1003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704</xdr:row>
      <xdr:rowOff>66675</xdr:rowOff>
    </xdr:from>
    <xdr:to>
      <xdr:col>5</xdr:col>
      <xdr:colOff>1076325</xdr:colOff>
      <xdr:row>704</xdr:row>
      <xdr:rowOff>895350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1133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705</xdr:row>
      <xdr:rowOff>66675</xdr:rowOff>
    </xdr:from>
    <xdr:to>
      <xdr:col>5</xdr:col>
      <xdr:colOff>1076325</xdr:colOff>
      <xdr:row>705</xdr:row>
      <xdr:rowOff>895350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1262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706</xdr:row>
      <xdr:rowOff>66675</xdr:rowOff>
    </xdr:from>
    <xdr:to>
      <xdr:col>5</xdr:col>
      <xdr:colOff>1076325</xdr:colOff>
      <xdr:row>706</xdr:row>
      <xdr:rowOff>895350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1392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707</xdr:row>
      <xdr:rowOff>66675</xdr:rowOff>
    </xdr:from>
    <xdr:to>
      <xdr:col>5</xdr:col>
      <xdr:colOff>1076325</xdr:colOff>
      <xdr:row>707</xdr:row>
      <xdr:rowOff>895350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1521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708</xdr:row>
      <xdr:rowOff>66675</xdr:rowOff>
    </xdr:from>
    <xdr:to>
      <xdr:col>5</xdr:col>
      <xdr:colOff>1076325</xdr:colOff>
      <xdr:row>708</xdr:row>
      <xdr:rowOff>895350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1651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709</xdr:row>
      <xdr:rowOff>66675</xdr:rowOff>
    </xdr:from>
    <xdr:to>
      <xdr:col>5</xdr:col>
      <xdr:colOff>1076325</xdr:colOff>
      <xdr:row>709</xdr:row>
      <xdr:rowOff>895350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1780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710</xdr:row>
      <xdr:rowOff>66675</xdr:rowOff>
    </xdr:from>
    <xdr:to>
      <xdr:col>5</xdr:col>
      <xdr:colOff>1076325</xdr:colOff>
      <xdr:row>710</xdr:row>
      <xdr:rowOff>895350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1910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711</xdr:row>
      <xdr:rowOff>66675</xdr:rowOff>
    </xdr:from>
    <xdr:to>
      <xdr:col>5</xdr:col>
      <xdr:colOff>1076325</xdr:colOff>
      <xdr:row>711</xdr:row>
      <xdr:rowOff>895350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2040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712</xdr:row>
      <xdr:rowOff>66675</xdr:rowOff>
    </xdr:from>
    <xdr:to>
      <xdr:col>5</xdr:col>
      <xdr:colOff>1076325</xdr:colOff>
      <xdr:row>712</xdr:row>
      <xdr:rowOff>895350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2169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713</xdr:row>
      <xdr:rowOff>66675</xdr:rowOff>
    </xdr:from>
    <xdr:to>
      <xdr:col>5</xdr:col>
      <xdr:colOff>1076325</xdr:colOff>
      <xdr:row>713</xdr:row>
      <xdr:rowOff>895350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2299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714</xdr:row>
      <xdr:rowOff>66675</xdr:rowOff>
    </xdr:from>
    <xdr:to>
      <xdr:col>5</xdr:col>
      <xdr:colOff>1076325</xdr:colOff>
      <xdr:row>714</xdr:row>
      <xdr:rowOff>895350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2428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715</xdr:row>
      <xdr:rowOff>66675</xdr:rowOff>
    </xdr:from>
    <xdr:to>
      <xdr:col>5</xdr:col>
      <xdr:colOff>1076325</xdr:colOff>
      <xdr:row>715</xdr:row>
      <xdr:rowOff>895350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2558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716</xdr:row>
      <xdr:rowOff>66675</xdr:rowOff>
    </xdr:from>
    <xdr:to>
      <xdr:col>5</xdr:col>
      <xdr:colOff>1076325</xdr:colOff>
      <xdr:row>716</xdr:row>
      <xdr:rowOff>895350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2687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717</xdr:row>
      <xdr:rowOff>66675</xdr:rowOff>
    </xdr:from>
    <xdr:to>
      <xdr:col>5</xdr:col>
      <xdr:colOff>1076325</xdr:colOff>
      <xdr:row>717</xdr:row>
      <xdr:rowOff>895350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2817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718</xdr:row>
      <xdr:rowOff>66675</xdr:rowOff>
    </xdr:from>
    <xdr:to>
      <xdr:col>5</xdr:col>
      <xdr:colOff>1076325</xdr:colOff>
      <xdr:row>718</xdr:row>
      <xdr:rowOff>895350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2946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719</xdr:row>
      <xdr:rowOff>66675</xdr:rowOff>
    </xdr:from>
    <xdr:to>
      <xdr:col>5</xdr:col>
      <xdr:colOff>1076325</xdr:colOff>
      <xdr:row>719</xdr:row>
      <xdr:rowOff>895350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3076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720</xdr:row>
      <xdr:rowOff>66675</xdr:rowOff>
    </xdr:from>
    <xdr:to>
      <xdr:col>5</xdr:col>
      <xdr:colOff>1076325</xdr:colOff>
      <xdr:row>720</xdr:row>
      <xdr:rowOff>895350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3205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721</xdr:row>
      <xdr:rowOff>66675</xdr:rowOff>
    </xdr:from>
    <xdr:to>
      <xdr:col>5</xdr:col>
      <xdr:colOff>1076325</xdr:colOff>
      <xdr:row>721</xdr:row>
      <xdr:rowOff>895350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3335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722</xdr:row>
      <xdr:rowOff>66675</xdr:rowOff>
    </xdr:from>
    <xdr:to>
      <xdr:col>5</xdr:col>
      <xdr:colOff>1076325</xdr:colOff>
      <xdr:row>722</xdr:row>
      <xdr:rowOff>895350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3465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723</xdr:row>
      <xdr:rowOff>66675</xdr:rowOff>
    </xdr:from>
    <xdr:to>
      <xdr:col>5</xdr:col>
      <xdr:colOff>1076325</xdr:colOff>
      <xdr:row>723</xdr:row>
      <xdr:rowOff>895350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3594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724</xdr:row>
      <xdr:rowOff>66675</xdr:rowOff>
    </xdr:from>
    <xdr:to>
      <xdr:col>5</xdr:col>
      <xdr:colOff>1076325</xdr:colOff>
      <xdr:row>724</xdr:row>
      <xdr:rowOff>895350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3724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725</xdr:row>
      <xdr:rowOff>66675</xdr:rowOff>
    </xdr:from>
    <xdr:to>
      <xdr:col>5</xdr:col>
      <xdr:colOff>1076325</xdr:colOff>
      <xdr:row>725</xdr:row>
      <xdr:rowOff>895350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3853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726</xdr:row>
      <xdr:rowOff>66675</xdr:rowOff>
    </xdr:from>
    <xdr:to>
      <xdr:col>5</xdr:col>
      <xdr:colOff>1076325</xdr:colOff>
      <xdr:row>726</xdr:row>
      <xdr:rowOff>895350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3983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727</xdr:row>
      <xdr:rowOff>66675</xdr:rowOff>
    </xdr:from>
    <xdr:to>
      <xdr:col>5</xdr:col>
      <xdr:colOff>1076325</xdr:colOff>
      <xdr:row>727</xdr:row>
      <xdr:rowOff>895350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4112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730</xdr:row>
      <xdr:rowOff>66675</xdr:rowOff>
    </xdr:from>
    <xdr:to>
      <xdr:col>5</xdr:col>
      <xdr:colOff>1076325</xdr:colOff>
      <xdr:row>730</xdr:row>
      <xdr:rowOff>895350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4501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731</xdr:row>
      <xdr:rowOff>66675</xdr:rowOff>
    </xdr:from>
    <xdr:to>
      <xdr:col>5</xdr:col>
      <xdr:colOff>1076325</xdr:colOff>
      <xdr:row>731</xdr:row>
      <xdr:rowOff>895350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4630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733</xdr:row>
      <xdr:rowOff>66675</xdr:rowOff>
    </xdr:from>
    <xdr:to>
      <xdr:col>5</xdr:col>
      <xdr:colOff>1076325</xdr:colOff>
      <xdr:row>733</xdr:row>
      <xdr:rowOff>895350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61" b="3296"/>
        </a:stretch>
      </xdr:blipFill>
      <xdr:spPr>
        <a:xfrm>
          <a:off x="2867025" y="94889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734</xdr:row>
      <xdr:rowOff>66675</xdr:rowOff>
    </xdr:from>
    <xdr:to>
      <xdr:col>5</xdr:col>
      <xdr:colOff>1076325</xdr:colOff>
      <xdr:row>734</xdr:row>
      <xdr:rowOff>895350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61" b="3296"/>
        </a:stretch>
      </xdr:blipFill>
      <xdr:spPr>
        <a:xfrm>
          <a:off x="2867025" y="95019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735</xdr:row>
      <xdr:rowOff>66675</xdr:rowOff>
    </xdr:from>
    <xdr:to>
      <xdr:col>5</xdr:col>
      <xdr:colOff>1076325</xdr:colOff>
      <xdr:row>735</xdr:row>
      <xdr:rowOff>895350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 r="-961" b="3296"/>
        </a:stretch>
      </xdr:blipFill>
      <xdr:spPr>
        <a:xfrm>
          <a:off x="2867025" y="95149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736</xdr:row>
      <xdr:rowOff>66675</xdr:rowOff>
    </xdr:from>
    <xdr:to>
      <xdr:col>5</xdr:col>
      <xdr:colOff>1076325</xdr:colOff>
      <xdr:row>736</xdr:row>
      <xdr:rowOff>895350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 r="-961" b="3296"/>
        </a:stretch>
      </xdr:blipFill>
      <xdr:spPr>
        <a:xfrm>
          <a:off x="2867025" y="95278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737</xdr:row>
      <xdr:rowOff>66675</xdr:rowOff>
    </xdr:from>
    <xdr:to>
      <xdr:col>5</xdr:col>
      <xdr:colOff>1076325</xdr:colOff>
      <xdr:row>737</xdr:row>
      <xdr:rowOff>895350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 r="-961" b="3296"/>
        </a:stretch>
      </xdr:blipFill>
      <xdr:spPr>
        <a:xfrm>
          <a:off x="2867025" y="95408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738</xdr:row>
      <xdr:rowOff>66675</xdr:rowOff>
    </xdr:from>
    <xdr:to>
      <xdr:col>5</xdr:col>
      <xdr:colOff>1076325</xdr:colOff>
      <xdr:row>738</xdr:row>
      <xdr:rowOff>895350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 r="-961" b="3296"/>
        </a:stretch>
      </xdr:blipFill>
      <xdr:spPr>
        <a:xfrm>
          <a:off x="2867025" y="95537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739</xdr:row>
      <xdr:rowOff>66675</xdr:rowOff>
    </xdr:from>
    <xdr:to>
      <xdr:col>5</xdr:col>
      <xdr:colOff>1076325</xdr:colOff>
      <xdr:row>739</xdr:row>
      <xdr:rowOff>895350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61" b="3296"/>
        </a:stretch>
      </xdr:blipFill>
      <xdr:spPr>
        <a:xfrm>
          <a:off x="2867025" y="95667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740</xdr:row>
      <xdr:rowOff>66675</xdr:rowOff>
    </xdr:from>
    <xdr:to>
      <xdr:col>5</xdr:col>
      <xdr:colOff>1076325</xdr:colOff>
      <xdr:row>740</xdr:row>
      <xdr:rowOff>895350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61" b="3296"/>
        </a:stretch>
      </xdr:blipFill>
      <xdr:spPr>
        <a:xfrm>
          <a:off x="2867025" y="95796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741</xdr:row>
      <xdr:rowOff>66675</xdr:rowOff>
    </xdr:from>
    <xdr:to>
      <xdr:col>5</xdr:col>
      <xdr:colOff>1076325</xdr:colOff>
      <xdr:row>741</xdr:row>
      <xdr:rowOff>895350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61" b="3296"/>
        </a:stretch>
      </xdr:blipFill>
      <xdr:spPr>
        <a:xfrm>
          <a:off x="2867025" y="95926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742</xdr:row>
      <xdr:rowOff>66675</xdr:rowOff>
    </xdr:from>
    <xdr:to>
      <xdr:col>5</xdr:col>
      <xdr:colOff>1076325</xdr:colOff>
      <xdr:row>742</xdr:row>
      <xdr:rowOff>895350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 r="-961" b="3296"/>
        </a:stretch>
      </xdr:blipFill>
      <xdr:spPr>
        <a:xfrm>
          <a:off x="2867025" y="96055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743</xdr:row>
      <xdr:rowOff>66675</xdr:rowOff>
    </xdr:from>
    <xdr:to>
      <xdr:col>5</xdr:col>
      <xdr:colOff>1076325</xdr:colOff>
      <xdr:row>743</xdr:row>
      <xdr:rowOff>895350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 r="-961" b="3296"/>
        </a:stretch>
      </xdr:blipFill>
      <xdr:spPr>
        <a:xfrm>
          <a:off x="2867025" y="96185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744</xdr:row>
      <xdr:rowOff>66675</xdr:rowOff>
    </xdr:from>
    <xdr:to>
      <xdr:col>5</xdr:col>
      <xdr:colOff>1076325</xdr:colOff>
      <xdr:row>744</xdr:row>
      <xdr:rowOff>895350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 r="-961" b="3296"/>
        </a:stretch>
      </xdr:blipFill>
      <xdr:spPr>
        <a:xfrm>
          <a:off x="2867025" y="96314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745</xdr:row>
      <xdr:rowOff>66675</xdr:rowOff>
    </xdr:from>
    <xdr:to>
      <xdr:col>5</xdr:col>
      <xdr:colOff>1076325</xdr:colOff>
      <xdr:row>745</xdr:row>
      <xdr:rowOff>895350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 r="-961" b="3296"/>
        </a:stretch>
      </xdr:blipFill>
      <xdr:spPr>
        <a:xfrm>
          <a:off x="2867025" y="96444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746</xdr:row>
      <xdr:rowOff>66675</xdr:rowOff>
    </xdr:from>
    <xdr:to>
      <xdr:col>5</xdr:col>
      <xdr:colOff>1076325</xdr:colOff>
      <xdr:row>746</xdr:row>
      <xdr:rowOff>895350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 r="-961" b="3296"/>
        </a:stretch>
      </xdr:blipFill>
      <xdr:spPr>
        <a:xfrm>
          <a:off x="2867025" y="96573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748</xdr:row>
      <xdr:rowOff>66675</xdr:rowOff>
    </xdr:from>
    <xdr:to>
      <xdr:col>5</xdr:col>
      <xdr:colOff>1076325</xdr:colOff>
      <xdr:row>748</xdr:row>
      <xdr:rowOff>895350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6833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749</xdr:row>
      <xdr:rowOff>66675</xdr:rowOff>
    </xdr:from>
    <xdr:to>
      <xdr:col>5</xdr:col>
      <xdr:colOff>1076325</xdr:colOff>
      <xdr:row>749</xdr:row>
      <xdr:rowOff>895350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6962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750</xdr:row>
      <xdr:rowOff>66675</xdr:rowOff>
    </xdr:from>
    <xdr:to>
      <xdr:col>5</xdr:col>
      <xdr:colOff>1076325</xdr:colOff>
      <xdr:row>750</xdr:row>
      <xdr:rowOff>895350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7092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751</xdr:row>
      <xdr:rowOff>66675</xdr:rowOff>
    </xdr:from>
    <xdr:to>
      <xdr:col>5</xdr:col>
      <xdr:colOff>1076325</xdr:colOff>
      <xdr:row>751</xdr:row>
      <xdr:rowOff>895350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7221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752</xdr:row>
      <xdr:rowOff>66675</xdr:rowOff>
    </xdr:from>
    <xdr:to>
      <xdr:col>5</xdr:col>
      <xdr:colOff>1076325</xdr:colOff>
      <xdr:row>752</xdr:row>
      <xdr:rowOff>895350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 r="-961" b="3296"/>
        </a:stretch>
      </xdr:blipFill>
      <xdr:spPr>
        <a:xfrm>
          <a:off x="2867025" y="97351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753</xdr:row>
      <xdr:rowOff>66675</xdr:rowOff>
    </xdr:from>
    <xdr:to>
      <xdr:col>5</xdr:col>
      <xdr:colOff>1076325</xdr:colOff>
      <xdr:row>753</xdr:row>
      <xdr:rowOff>895350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 r="-961" b="3296"/>
        </a:stretch>
      </xdr:blipFill>
      <xdr:spPr>
        <a:xfrm>
          <a:off x="2867025" y="97480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754</xdr:row>
      <xdr:rowOff>66675</xdr:rowOff>
    </xdr:from>
    <xdr:to>
      <xdr:col>5</xdr:col>
      <xdr:colOff>1076325</xdr:colOff>
      <xdr:row>754</xdr:row>
      <xdr:rowOff>895350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7610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755</xdr:row>
      <xdr:rowOff>66675</xdr:rowOff>
    </xdr:from>
    <xdr:to>
      <xdr:col>5</xdr:col>
      <xdr:colOff>1076325</xdr:colOff>
      <xdr:row>755</xdr:row>
      <xdr:rowOff>895350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7739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756</xdr:row>
      <xdr:rowOff>66675</xdr:rowOff>
    </xdr:from>
    <xdr:to>
      <xdr:col>5</xdr:col>
      <xdr:colOff>1076325</xdr:colOff>
      <xdr:row>756</xdr:row>
      <xdr:rowOff>895350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 r="-961" b="3296"/>
        </a:stretch>
      </xdr:blipFill>
      <xdr:spPr>
        <a:xfrm>
          <a:off x="2867025" y="97869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757</xdr:row>
      <xdr:rowOff>66675</xdr:rowOff>
    </xdr:from>
    <xdr:to>
      <xdr:col>5</xdr:col>
      <xdr:colOff>1076325</xdr:colOff>
      <xdr:row>757</xdr:row>
      <xdr:rowOff>895350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 r="-961" b="3296"/>
        </a:stretch>
      </xdr:blipFill>
      <xdr:spPr>
        <a:xfrm>
          <a:off x="2867025" y="97998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758</xdr:row>
      <xdr:rowOff>66675</xdr:rowOff>
    </xdr:from>
    <xdr:to>
      <xdr:col>5</xdr:col>
      <xdr:colOff>1076325</xdr:colOff>
      <xdr:row>758</xdr:row>
      <xdr:rowOff>895350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 r="-961" b="3296"/>
        </a:stretch>
      </xdr:blipFill>
      <xdr:spPr>
        <a:xfrm>
          <a:off x="2867025" y="98128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759</xdr:row>
      <xdr:rowOff>66675</xdr:rowOff>
    </xdr:from>
    <xdr:to>
      <xdr:col>5</xdr:col>
      <xdr:colOff>1076325</xdr:colOff>
      <xdr:row>759</xdr:row>
      <xdr:rowOff>895350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 r="-961" b="3296"/>
        </a:stretch>
      </xdr:blipFill>
      <xdr:spPr>
        <a:xfrm>
          <a:off x="2867025" y="98257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760</xdr:row>
      <xdr:rowOff>66675</xdr:rowOff>
    </xdr:from>
    <xdr:to>
      <xdr:col>5</xdr:col>
      <xdr:colOff>1076325</xdr:colOff>
      <xdr:row>760</xdr:row>
      <xdr:rowOff>895350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8387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761</xdr:row>
      <xdr:rowOff>66675</xdr:rowOff>
    </xdr:from>
    <xdr:to>
      <xdr:col>5</xdr:col>
      <xdr:colOff>1076325</xdr:colOff>
      <xdr:row>761</xdr:row>
      <xdr:rowOff>895350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8517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762</xdr:row>
      <xdr:rowOff>66675</xdr:rowOff>
    </xdr:from>
    <xdr:to>
      <xdr:col>5</xdr:col>
      <xdr:colOff>1076325</xdr:colOff>
      <xdr:row>762</xdr:row>
      <xdr:rowOff>895350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61" b="3296"/>
        </a:stretch>
      </xdr:blipFill>
      <xdr:spPr>
        <a:xfrm>
          <a:off x="2867025" y="98646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763</xdr:row>
      <xdr:rowOff>66675</xdr:rowOff>
    </xdr:from>
    <xdr:to>
      <xdr:col>5</xdr:col>
      <xdr:colOff>1076325</xdr:colOff>
      <xdr:row>763</xdr:row>
      <xdr:rowOff>895350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 r="-961" b="3296"/>
        </a:stretch>
      </xdr:blipFill>
      <xdr:spPr>
        <a:xfrm>
          <a:off x="2867025" y="98776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764</xdr:row>
      <xdr:rowOff>66675</xdr:rowOff>
    </xdr:from>
    <xdr:to>
      <xdr:col>5</xdr:col>
      <xdr:colOff>1076325</xdr:colOff>
      <xdr:row>764</xdr:row>
      <xdr:rowOff>895350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 r="-961" b="3296"/>
        </a:stretch>
      </xdr:blipFill>
      <xdr:spPr>
        <a:xfrm>
          <a:off x="2867025" y="98905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765</xdr:row>
      <xdr:rowOff>66675</xdr:rowOff>
    </xdr:from>
    <xdr:to>
      <xdr:col>5</xdr:col>
      <xdr:colOff>1076325</xdr:colOff>
      <xdr:row>765</xdr:row>
      <xdr:rowOff>895350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 r="-961" b="3296"/>
        </a:stretch>
      </xdr:blipFill>
      <xdr:spPr>
        <a:xfrm>
          <a:off x="2867025" y="99035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766</xdr:row>
      <xdr:rowOff>66675</xdr:rowOff>
    </xdr:from>
    <xdr:to>
      <xdr:col>5</xdr:col>
      <xdr:colOff>1076325</xdr:colOff>
      <xdr:row>766</xdr:row>
      <xdr:rowOff>895350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 r="-961" b="3296"/>
        </a:stretch>
      </xdr:blipFill>
      <xdr:spPr>
        <a:xfrm>
          <a:off x="2867025" y="99164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767</xdr:row>
      <xdr:rowOff>66675</xdr:rowOff>
    </xdr:from>
    <xdr:to>
      <xdr:col>5</xdr:col>
      <xdr:colOff>1076325</xdr:colOff>
      <xdr:row>767</xdr:row>
      <xdr:rowOff>895350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9294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768</xdr:row>
      <xdr:rowOff>66675</xdr:rowOff>
    </xdr:from>
    <xdr:to>
      <xdr:col>5</xdr:col>
      <xdr:colOff>1076325</xdr:colOff>
      <xdr:row>768</xdr:row>
      <xdr:rowOff>895350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9423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769</xdr:row>
      <xdr:rowOff>66675</xdr:rowOff>
    </xdr:from>
    <xdr:to>
      <xdr:col>5</xdr:col>
      <xdr:colOff>1076325</xdr:colOff>
      <xdr:row>769</xdr:row>
      <xdr:rowOff>895350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9553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770</xdr:row>
      <xdr:rowOff>66675</xdr:rowOff>
    </xdr:from>
    <xdr:to>
      <xdr:col>5</xdr:col>
      <xdr:colOff>1076325</xdr:colOff>
      <xdr:row>770</xdr:row>
      <xdr:rowOff>895350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99682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771</xdr:row>
      <xdr:rowOff>66675</xdr:rowOff>
    </xdr:from>
    <xdr:to>
      <xdr:col>5</xdr:col>
      <xdr:colOff>1076325</xdr:colOff>
      <xdr:row>771</xdr:row>
      <xdr:rowOff>895350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 r="-961" b="3296"/>
        </a:stretch>
      </xdr:blipFill>
      <xdr:spPr>
        <a:xfrm>
          <a:off x="2867025" y="99812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772</xdr:row>
      <xdr:rowOff>66675</xdr:rowOff>
    </xdr:from>
    <xdr:to>
      <xdr:col>5</xdr:col>
      <xdr:colOff>1076325</xdr:colOff>
      <xdr:row>772</xdr:row>
      <xdr:rowOff>895350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 r="-961" b="3296"/>
        </a:stretch>
      </xdr:blipFill>
      <xdr:spPr>
        <a:xfrm>
          <a:off x="2867025" y="99942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773</xdr:row>
      <xdr:rowOff>66675</xdr:rowOff>
    </xdr:from>
    <xdr:to>
      <xdr:col>5</xdr:col>
      <xdr:colOff>1076325</xdr:colOff>
      <xdr:row>773</xdr:row>
      <xdr:rowOff>895350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0071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774</xdr:row>
      <xdr:rowOff>66675</xdr:rowOff>
    </xdr:from>
    <xdr:to>
      <xdr:col>5</xdr:col>
      <xdr:colOff>1076325</xdr:colOff>
      <xdr:row>774</xdr:row>
      <xdr:rowOff>895350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0201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775</xdr:row>
      <xdr:rowOff>66675</xdr:rowOff>
    </xdr:from>
    <xdr:to>
      <xdr:col>5</xdr:col>
      <xdr:colOff>1076325</xdr:colOff>
      <xdr:row>775</xdr:row>
      <xdr:rowOff>895350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0330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776</xdr:row>
      <xdr:rowOff>66675</xdr:rowOff>
    </xdr:from>
    <xdr:to>
      <xdr:col>5</xdr:col>
      <xdr:colOff>1076325</xdr:colOff>
      <xdr:row>776</xdr:row>
      <xdr:rowOff>895350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 r="-961" b="3296"/>
        </a:stretch>
      </xdr:blipFill>
      <xdr:spPr>
        <a:xfrm>
          <a:off x="2867025" y="100460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777</xdr:row>
      <xdr:rowOff>66675</xdr:rowOff>
    </xdr:from>
    <xdr:to>
      <xdr:col>5</xdr:col>
      <xdr:colOff>1076325</xdr:colOff>
      <xdr:row>777</xdr:row>
      <xdr:rowOff>895350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0589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778</xdr:row>
      <xdr:rowOff>66675</xdr:rowOff>
    </xdr:from>
    <xdr:to>
      <xdr:col>5</xdr:col>
      <xdr:colOff>1076325</xdr:colOff>
      <xdr:row>778</xdr:row>
      <xdr:rowOff>895350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0719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779</xdr:row>
      <xdr:rowOff>66675</xdr:rowOff>
    </xdr:from>
    <xdr:to>
      <xdr:col>5</xdr:col>
      <xdr:colOff>1076325</xdr:colOff>
      <xdr:row>779</xdr:row>
      <xdr:rowOff>895350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0848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780</xdr:row>
      <xdr:rowOff>66675</xdr:rowOff>
    </xdr:from>
    <xdr:to>
      <xdr:col>5</xdr:col>
      <xdr:colOff>1076325</xdr:colOff>
      <xdr:row>780</xdr:row>
      <xdr:rowOff>895350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0978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781</xdr:row>
      <xdr:rowOff>66675</xdr:rowOff>
    </xdr:from>
    <xdr:to>
      <xdr:col>5</xdr:col>
      <xdr:colOff>1076325</xdr:colOff>
      <xdr:row>781</xdr:row>
      <xdr:rowOff>895350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1107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782</xdr:row>
      <xdr:rowOff>66675</xdr:rowOff>
    </xdr:from>
    <xdr:to>
      <xdr:col>5</xdr:col>
      <xdr:colOff>1076325</xdr:colOff>
      <xdr:row>782</xdr:row>
      <xdr:rowOff>895350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1237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783</xdr:row>
      <xdr:rowOff>66675</xdr:rowOff>
    </xdr:from>
    <xdr:to>
      <xdr:col>5</xdr:col>
      <xdr:colOff>1076325</xdr:colOff>
      <xdr:row>783</xdr:row>
      <xdr:rowOff>895350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1366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784</xdr:row>
      <xdr:rowOff>66675</xdr:rowOff>
    </xdr:from>
    <xdr:to>
      <xdr:col>5</xdr:col>
      <xdr:colOff>1076325</xdr:colOff>
      <xdr:row>784</xdr:row>
      <xdr:rowOff>895350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 r="-961" b="3296"/>
        </a:stretch>
      </xdr:blipFill>
      <xdr:spPr>
        <a:xfrm>
          <a:off x="2867025" y="101496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785</xdr:row>
      <xdr:rowOff>66675</xdr:rowOff>
    </xdr:from>
    <xdr:to>
      <xdr:col>5</xdr:col>
      <xdr:colOff>1076325</xdr:colOff>
      <xdr:row>785</xdr:row>
      <xdr:rowOff>895350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 r="-961" b="3296"/>
        </a:stretch>
      </xdr:blipFill>
      <xdr:spPr>
        <a:xfrm>
          <a:off x="2867025" y="101626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786</xdr:row>
      <xdr:rowOff>66675</xdr:rowOff>
    </xdr:from>
    <xdr:to>
      <xdr:col>5</xdr:col>
      <xdr:colOff>1076325</xdr:colOff>
      <xdr:row>786</xdr:row>
      <xdr:rowOff>895350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 r="-961" b="3296"/>
        </a:stretch>
      </xdr:blipFill>
      <xdr:spPr>
        <a:xfrm>
          <a:off x="2867025" y="101755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787</xdr:row>
      <xdr:rowOff>66675</xdr:rowOff>
    </xdr:from>
    <xdr:to>
      <xdr:col>5</xdr:col>
      <xdr:colOff>1076325</xdr:colOff>
      <xdr:row>787</xdr:row>
      <xdr:rowOff>895350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 r="-961" b="3296"/>
        </a:stretch>
      </xdr:blipFill>
      <xdr:spPr>
        <a:xfrm>
          <a:off x="2867025" y="101885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788</xdr:row>
      <xdr:rowOff>66675</xdr:rowOff>
    </xdr:from>
    <xdr:to>
      <xdr:col>5</xdr:col>
      <xdr:colOff>1076325</xdr:colOff>
      <xdr:row>788</xdr:row>
      <xdr:rowOff>895350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 r="-961" b="3296"/>
        </a:stretch>
      </xdr:blipFill>
      <xdr:spPr>
        <a:xfrm>
          <a:off x="2867025" y="102014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789</xdr:row>
      <xdr:rowOff>66675</xdr:rowOff>
    </xdr:from>
    <xdr:to>
      <xdr:col>5</xdr:col>
      <xdr:colOff>1076325</xdr:colOff>
      <xdr:row>789</xdr:row>
      <xdr:rowOff>895350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2144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790</xdr:row>
      <xdr:rowOff>66675</xdr:rowOff>
    </xdr:from>
    <xdr:to>
      <xdr:col>5</xdr:col>
      <xdr:colOff>1076325</xdr:colOff>
      <xdr:row>790</xdr:row>
      <xdr:rowOff>895350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 r="-961" b="3296"/>
        </a:stretch>
      </xdr:blipFill>
      <xdr:spPr>
        <a:xfrm>
          <a:off x="2867025" y="102273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791</xdr:row>
      <xdr:rowOff>66675</xdr:rowOff>
    </xdr:from>
    <xdr:to>
      <xdr:col>5</xdr:col>
      <xdr:colOff>1076325</xdr:colOff>
      <xdr:row>791</xdr:row>
      <xdr:rowOff>895350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2403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792</xdr:row>
      <xdr:rowOff>66675</xdr:rowOff>
    </xdr:from>
    <xdr:to>
      <xdr:col>5</xdr:col>
      <xdr:colOff>1076325</xdr:colOff>
      <xdr:row>792</xdr:row>
      <xdr:rowOff>895350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 r="-961" b="3296"/>
        </a:stretch>
      </xdr:blipFill>
      <xdr:spPr>
        <a:xfrm>
          <a:off x="2867025" y="102532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793</xdr:row>
      <xdr:rowOff>66675</xdr:rowOff>
    </xdr:from>
    <xdr:to>
      <xdr:col>5</xdr:col>
      <xdr:colOff>1076325</xdr:colOff>
      <xdr:row>793</xdr:row>
      <xdr:rowOff>895350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2662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794</xdr:row>
      <xdr:rowOff>66675</xdr:rowOff>
    </xdr:from>
    <xdr:to>
      <xdr:col>5</xdr:col>
      <xdr:colOff>1076325</xdr:colOff>
      <xdr:row>794</xdr:row>
      <xdr:rowOff>895350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 r="-961" b="3296"/>
        </a:stretch>
      </xdr:blipFill>
      <xdr:spPr>
        <a:xfrm>
          <a:off x="2867025" y="102791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795</xdr:row>
      <xdr:rowOff>66675</xdr:rowOff>
    </xdr:from>
    <xdr:to>
      <xdr:col>5</xdr:col>
      <xdr:colOff>1076325</xdr:colOff>
      <xdr:row>795</xdr:row>
      <xdr:rowOff>895350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 r="-961" b="3296"/>
        </a:stretch>
      </xdr:blipFill>
      <xdr:spPr>
        <a:xfrm>
          <a:off x="2867025" y="102921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796</xdr:row>
      <xdr:rowOff>66675</xdr:rowOff>
    </xdr:from>
    <xdr:to>
      <xdr:col>5</xdr:col>
      <xdr:colOff>1076325</xdr:colOff>
      <xdr:row>796</xdr:row>
      <xdr:rowOff>895350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3050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798</xdr:row>
      <xdr:rowOff>66675</xdr:rowOff>
    </xdr:from>
    <xdr:to>
      <xdr:col>5</xdr:col>
      <xdr:colOff>1076325</xdr:colOff>
      <xdr:row>798</xdr:row>
      <xdr:rowOff>895350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3310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799</xdr:row>
      <xdr:rowOff>66675</xdr:rowOff>
    </xdr:from>
    <xdr:to>
      <xdr:col>5</xdr:col>
      <xdr:colOff>1076325</xdr:colOff>
      <xdr:row>799</xdr:row>
      <xdr:rowOff>895350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3439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800</xdr:row>
      <xdr:rowOff>66675</xdr:rowOff>
    </xdr:from>
    <xdr:to>
      <xdr:col>5</xdr:col>
      <xdr:colOff>1076325</xdr:colOff>
      <xdr:row>800</xdr:row>
      <xdr:rowOff>895350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3569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801</xdr:row>
      <xdr:rowOff>66675</xdr:rowOff>
    </xdr:from>
    <xdr:to>
      <xdr:col>5</xdr:col>
      <xdr:colOff>1076325</xdr:colOff>
      <xdr:row>801</xdr:row>
      <xdr:rowOff>895350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3698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802</xdr:row>
      <xdr:rowOff>66675</xdr:rowOff>
    </xdr:from>
    <xdr:to>
      <xdr:col>5</xdr:col>
      <xdr:colOff>1076325</xdr:colOff>
      <xdr:row>802</xdr:row>
      <xdr:rowOff>895350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3828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803</xdr:row>
      <xdr:rowOff>66675</xdr:rowOff>
    </xdr:from>
    <xdr:to>
      <xdr:col>5</xdr:col>
      <xdr:colOff>1076325</xdr:colOff>
      <xdr:row>803</xdr:row>
      <xdr:rowOff>895350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3957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805</xdr:row>
      <xdr:rowOff>66675</xdr:rowOff>
    </xdr:from>
    <xdr:to>
      <xdr:col>5</xdr:col>
      <xdr:colOff>1076325</xdr:colOff>
      <xdr:row>805</xdr:row>
      <xdr:rowOff>895350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 r="-961" b="3296"/>
        </a:stretch>
      </xdr:blipFill>
      <xdr:spPr>
        <a:xfrm>
          <a:off x="2867025" y="104216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806</xdr:row>
      <xdr:rowOff>66675</xdr:rowOff>
    </xdr:from>
    <xdr:to>
      <xdr:col>5</xdr:col>
      <xdr:colOff>1076325</xdr:colOff>
      <xdr:row>806</xdr:row>
      <xdr:rowOff>895350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 r="-961" b="3296"/>
        </a:stretch>
      </xdr:blipFill>
      <xdr:spPr>
        <a:xfrm>
          <a:off x="2867025" y="104346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807</xdr:row>
      <xdr:rowOff>66675</xdr:rowOff>
    </xdr:from>
    <xdr:to>
      <xdr:col>5</xdr:col>
      <xdr:colOff>1076325</xdr:colOff>
      <xdr:row>807</xdr:row>
      <xdr:rowOff>895350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 r="-961" b="3296"/>
        </a:stretch>
      </xdr:blipFill>
      <xdr:spPr>
        <a:xfrm>
          <a:off x="2867025" y="104475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808</xdr:row>
      <xdr:rowOff>66675</xdr:rowOff>
    </xdr:from>
    <xdr:to>
      <xdr:col>5</xdr:col>
      <xdr:colOff>1076325</xdr:colOff>
      <xdr:row>808</xdr:row>
      <xdr:rowOff>895350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4605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809</xdr:row>
      <xdr:rowOff>66675</xdr:rowOff>
    </xdr:from>
    <xdr:to>
      <xdr:col>5</xdr:col>
      <xdr:colOff>1076325</xdr:colOff>
      <xdr:row>809</xdr:row>
      <xdr:rowOff>895350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4734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810</xdr:row>
      <xdr:rowOff>66675</xdr:rowOff>
    </xdr:from>
    <xdr:to>
      <xdr:col>5</xdr:col>
      <xdr:colOff>1076325</xdr:colOff>
      <xdr:row>810</xdr:row>
      <xdr:rowOff>895350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4864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811</xdr:row>
      <xdr:rowOff>66675</xdr:rowOff>
    </xdr:from>
    <xdr:to>
      <xdr:col>5</xdr:col>
      <xdr:colOff>1076325</xdr:colOff>
      <xdr:row>811</xdr:row>
      <xdr:rowOff>895350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4994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812</xdr:row>
      <xdr:rowOff>66675</xdr:rowOff>
    </xdr:from>
    <xdr:to>
      <xdr:col>5</xdr:col>
      <xdr:colOff>1076325</xdr:colOff>
      <xdr:row>812</xdr:row>
      <xdr:rowOff>895350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5123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813</xdr:row>
      <xdr:rowOff>66675</xdr:rowOff>
    </xdr:from>
    <xdr:to>
      <xdr:col>5</xdr:col>
      <xdr:colOff>1076325</xdr:colOff>
      <xdr:row>813</xdr:row>
      <xdr:rowOff>895350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5253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814</xdr:row>
      <xdr:rowOff>66675</xdr:rowOff>
    </xdr:from>
    <xdr:to>
      <xdr:col>5</xdr:col>
      <xdr:colOff>1076325</xdr:colOff>
      <xdr:row>814</xdr:row>
      <xdr:rowOff>895350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5382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817</xdr:row>
      <xdr:rowOff>66675</xdr:rowOff>
    </xdr:from>
    <xdr:to>
      <xdr:col>5</xdr:col>
      <xdr:colOff>1076325</xdr:colOff>
      <xdr:row>817</xdr:row>
      <xdr:rowOff>895350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5771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818</xdr:row>
      <xdr:rowOff>66675</xdr:rowOff>
    </xdr:from>
    <xdr:to>
      <xdr:col>5</xdr:col>
      <xdr:colOff>1076325</xdr:colOff>
      <xdr:row>818</xdr:row>
      <xdr:rowOff>895350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5900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819</xdr:row>
      <xdr:rowOff>66675</xdr:rowOff>
    </xdr:from>
    <xdr:to>
      <xdr:col>5</xdr:col>
      <xdr:colOff>1076325</xdr:colOff>
      <xdr:row>819</xdr:row>
      <xdr:rowOff>895350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6030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820</xdr:row>
      <xdr:rowOff>66675</xdr:rowOff>
    </xdr:from>
    <xdr:to>
      <xdr:col>5</xdr:col>
      <xdr:colOff>1076325</xdr:colOff>
      <xdr:row>820</xdr:row>
      <xdr:rowOff>895350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6159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821</xdr:row>
      <xdr:rowOff>66675</xdr:rowOff>
    </xdr:from>
    <xdr:to>
      <xdr:col>5</xdr:col>
      <xdr:colOff>1076325</xdr:colOff>
      <xdr:row>821</xdr:row>
      <xdr:rowOff>895350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6289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822</xdr:row>
      <xdr:rowOff>66675</xdr:rowOff>
    </xdr:from>
    <xdr:to>
      <xdr:col>5</xdr:col>
      <xdr:colOff>1076325</xdr:colOff>
      <xdr:row>822</xdr:row>
      <xdr:rowOff>895350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6419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823</xdr:row>
      <xdr:rowOff>66675</xdr:rowOff>
    </xdr:from>
    <xdr:to>
      <xdr:col>5</xdr:col>
      <xdr:colOff>1076325</xdr:colOff>
      <xdr:row>823</xdr:row>
      <xdr:rowOff>895350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6548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824</xdr:row>
      <xdr:rowOff>66675</xdr:rowOff>
    </xdr:from>
    <xdr:to>
      <xdr:col>5</xdr:col>
      <xdr:colOff>1076325</xdr:colOff>
      <xdr:row>824</xdr:row>
      <xdr:rowOff>895350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6678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825</xdr:row>
      <xdr:rowOff>66675</xdr:rowOff>
    </xdr:from>
    <xdr:to>
      <xdr:col>5</xdr:col>
      <xdr:colOff>1076325</xdr:colOff>
      <xdr:row>825</xdr:row>
      <xdr:rowOff>895350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6807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826</xdr:row>
      <xdr:rowOff>66675</xdr:rowOff>
    </xdr:from>
    <xdr:to>
      <xdr:col>5</xdr:col>
      <xdr:colOff>1076325</xdr:colOff>
      <xdr:row>826</xdr:row>
      <xdr:rowOff>895350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6937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827</xdr:row>
      <xdr:rowOff>66675</xdr:rowOff>
    </xdr:from>
    <xdr:to>
      <xdr:col>5</xdr:col>
      <xdr:colOff>1076325</xdr:colOff>
      <xdr:row>827</xdr:row>
      <xdr:rowOff>895350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7066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828</xdr:row>
      <xdr:rowOff>66675</xdr:rowOff>
    </xdr:from>
    <xdr:to>
      <xdr:col>5</xdr:col>
      <xdr:colOff>1076325</xdr:colOff>
      <xdr:row>828</xdr:row>
      <xdr:rowOff>895350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7196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830</xdr:row>
      <xdr:rowOff>66675</xdr:rowOff>
    </xdr:from>
    <xdr:to>
      <xdr:col>5</xdr:col>
      <xdr:colOff>1076325</xdr:colOff>
      <xdr:row>830</xdr:row>
      <xdr:rowOff>895350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7455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831</xdr:row>
      <xdr:rowOff>66675</xdr:rowOff>
    </xdr:from>
    <xdr:to>
      <xdr:col>5</xdr:col>
      <xdr:colOff>1076325</xdr:colOff>
      <xdr:row>831</xdr:row>
      <xdr:rowOff>895350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7584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832</xdr:row>
      <xdr:rowOff>66675</xdr:rowOff>
    </xdr:from>
    <xdr:to>
      <xdr:col>5</xdr:col>
      <xdr:colOff>1076325</xdr:colOff>
      <xdr:row>832</xdr:row>
      <xdr:rowOff>895350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7714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833</xdr:row>
      <xdr:rowOff>66675</xdr:rowOff>
    </xdr:from>
    <xdr:to>
      <xdr:col>5</xdr:col>
      <xdr:colOff>1076325</xdr:colOff>
      <xdr:row>833</xdr:row>
      <xdr:rowOff>895350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7843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834</xdr:row>
      <xdr:rowOff>66675</xdr:rowOff>
    </xdr:from>
    <xdr:to>
      <xdr:col>5</xdr:col>
      <xdr:colOff>1076325</xdr:colOff>
      <xdr:row>834</xdr:row>
      <xdr:rowOff>895350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7973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835</xdr:row>
      <xdr:rowOff>66675</xdr:rowOff>
    </xdr:from>
    <xdr:to>
      <xdr:col>5</xdr:col>
      <xdr:colOff>1076325</xdr:colOff>
      <xdr:row>835</xdr:row>
      <xdr:rowOff>895350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8103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836</xdr:row>
      <xdr:rowOff>66675</xdr:rowOff>
    </xdr:from>
    <xdr:to>
      <xdr:col>5</xdr:col>
      <xdr:colOff>1076325</xdr:colOff>
      <xdr:row>836</xdr:row>
      <xdr:rowOff>895350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8232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837</xdr:row>
      <xdr:rowOff>66675</xdr:rowOff>
    </xdr:from>
    <xdr:to>
      <xdr:col>5</xdr:col>
      <xdr:colOff>1076325</xdr:colOff>
      <xdr:row>837</xdr:row>
      <xdr:rowOff>895350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8362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838</xdr:row>
      <xdr:rowOff>66675</xdr:rowOff>
    </xdr:from>
    <xdr:to>
      <xdr:col>5</xdr:col>
      <xdr:colOff>1076325</xdr:colOff>
      <xdr:row>838</xdr:row>
      <xdr:rowOff>895350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8491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839</xdr:row>
      <xdr:rowOff>66675</xdr:rowOff>
    </xdr:from>
    <xdr:to>
      <xdr:col>5</xdr:col>
      <xdr:colOff>1076325</xdr:colOff>
      <xdr:row>839</xdr:row>
      <xdr:rowOff>895350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8621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840</xdr:row>
      <xdr:rowOff>66675</xdr:rowOff>
    </xdr:from>
    <xdr:to>
      <xdr:col>5</xdr:col>
      <xdr:colOff>1076325</xdr:colOff>
      <xdr:row>840</xdr:row>
      <xdr:rowOff>895350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8750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841</xdr:row>
      <xdr:rowOff>66675</xdr:rowOff>
    </xdr:from>
    <xdr:to>
      <xdr:col>5</xdr:col>
      <xdr:colOff>1076325</xdr:colOff>
      <xdr:row>841</xdr:row>
      <xdr:rowOff>895350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 r="-961" b="3296"/>
        </a:stretch>
      </xdr:blipFill>
      <xdr:spPr>
        <a:xfrm>
          <a:off x="2867025" y="108880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842</xdr:row>
      <xdr:rowOff>66675</xdr:rowOff>
    </xdr:from>
    <xdr:to>
      <xdr:col>5</xdr:col>
      <xdr:colOff>1076325</xdr:colOff>
      <xdr:row>842</xdr:row>
      <xdr:rowOff>895350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9009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843</xdr:row>
      <xdr:rowOff>66675</xdr:rowOff>
    </xdr:from>
    <xdr:to>
      <xdr:col>5</xdr:col>
      <xdr:colOff>1076325</xdr:colOff>
      <xdr:row>843</xdr:row>
      <xdr:rowOff>895350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9139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844</xdr:row>
      <xdr:rowOff>66675</xdr:rowOff>
    </xdr:from>
    <xdr:to>
      <xdr:col>5</xdr:col>
      <xdr:colOff>1076325</xdr:colOff>
      <xdr:row>844</xdr:row>
      <xdr:rowOff>895350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9268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845</xdr:row>
      <xdr:rowOff>66675</xdr:rowOff>
    </xdr:from>
    <xdr:to>
      <xdr:col>5</xdr:col>
      <xdr:colOff>1076325</xdr:colOff>
      <xdr:row>845</xdr:row>
      <xdr:rowOff>895350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9398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846</xdr:row>
      <xdr:rowOff>66675</xdr:rowOff>
    </xdr:from>
    <xdr:to>
      <xdr:col>5</xdr:col>
      <xdr:colOff>1076325</xdr:colOff>
      <xdr:row>846</xdr:row>
      <xdr:rowOff>895350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 r="-961" b="3296"/>
        </a:stretch>
      </xdr:blipFill>
      <xdr:spPr>
        <a:xfrm>
          <a:off x="2867025" y="109527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847</xdr:row>
      <xdr:rowOff>66675</xdr:rowOff>
    </xdr:from>
    <xdr:to>
      <xdr:col>5</xdr:col>
      <xdr:colOff>1076325</xdr:colOff>
      <xdr:row>847</xdr:row>
      <xdr:rowOff>895350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9657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848</xdr:row>
      <xdr:rowOff>66675</xdr:rowOff>
    </xdr:from>
    <xdr:to>
      <xdr:col>5</xdr:col>
      <xdr:colOff>1076325</xdr:colOff>
      <xdr:row>848</xdr:row>
      <xdr:rowOff>895350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9787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849</xdr:row>
      <xdr:rowOff>66675</xdr:rowOff>
    </xdr:from>
    <xdr:to>
      <xdr:col>5</xdr:col>
      <xdr:colOff>1076325</xdr:colOff>
      <xdr:row>849</xdr:row>
      <xdr:rowOff>895350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09916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850</xdr:row>
      <xdr:rowOff>66675</xdr:rowOff>
    </xdr:from>
    <xdr:to>
      <xdr:col>5</xdr:col>
      <xdr:colOff>1076325</xdr:colOff>
      <xdr:row>850</xdr:row>
      <xdr:rowOff>895350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0046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851</xdr:row>
      <xdr:rowOff>66675</xdr:rowOff>
    </xdr:from>
    <xdr:to>
      <xdr:col>5</xdr:col>
      <xdr:colOff>1076325</xdr:colOff>
      <xdr:row>851</xdr:row>
      <xdr:rowOff>895350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0175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852</xdr:row>
      <xdr:rowOff>66675</xdr:rowOff>
    </xdr:from>
    <xdr:to>
      <xdr:col>5</xdr:col>
      <xdr:colOff>1076325</xdr:colOff>
      <xdr:row>852</xdr:row>
      <xdr:rowOff>895350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0305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854</xdr:row>
      <xdr:rowOff>66675</xdr:rowOff>
    </xdr:from>
    <xdr:to>
      <xdr:col>5</xdr:col>
      <xdr:colOff>1076325</xdr:colOff>
      <xdr:row>854</xdr:row>
      <xdr:rowOff>895350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0564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855</xdr:row>
      <xdr:rowOff>66675</xdr:rowOff>
    </xdr:from>
    <xdr:to>
      <xdr:col>5</xdr:col>
      <xdr:colOff>1076325</xdr:colOff>
      <xdr:row>855</xdr:row>
      <xdr:rowOff>895350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0693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856</xdr:row>
      <xdr:rowOff>66675</xdr:rowOff>
    </xdr:from>
    <xdr:to>
      <xdr:col>5</xdr:col>
      <xdr:colOff>1076325</xdr:colOff>
      <xdr:row>856</xdr:row>
      <xdr:rowOff>895350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0823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857</xdr:row>
      <xdr:rowOff>66675</xdr:rowOff>
    </xdr:from>
    <xdr:to>
      <xdr:col>5</xdr:col>
      <xdr:colOff>1076325</xdr:colOff>
      <xdr:row>857</xdr:row>
      <xdr:rowOff>895350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 r="-961" b="3296"/>
        </a:stretch>
      </xdr:blipFill>
      <xdr:spPr>
        <a:xfrm>
          <a:off x="2867025" y="110952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858</xdr:row>
      <xdr:rowOff>66675</xdr:rowOff>
    </xdr:from>
    <xdr:to>
      <xdr:col>5</xdr:col>
      <xdr:colOff>1076325</xdr:colOff>
      <xdr:row>858</xdr:row>
      <xdr:rowOff>895350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1082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859</xdr:row>
      <xdr:rowOff>66675</xdr:rowOff>
    </xdr:from>
    <xdr:to>
      <xdr:col>5</xdr:col>
      <xdr:colOff>1076325</xdr:colOff>
      <xdr:row>859</xdr:row>
      <xdr:rowOff>895350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1211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860</xdr:row>
      <xdr:rowOff>66675</xdr:rowOff>
    </xdr:from>
    <xdr:to>
      <xdr:col>5</xdr:col>
      <xdr:colOff>1076325</xdr:colOff>
      <xdr:row>860</xdr:row>
      <xdr:rowOff>895350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1341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861</xdr:row>
      <xdr:rowOff>66675</xdr:rowOff>
    </xdr:from>
    <xdr:to>
      <xdr:col>5</xdr:col>
      <xdr:colOff>1076325</xdr:colOff>
      <xdr:row>861</xdr:row>
      <xdr:rowOff>895350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1471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862</xdr:row>
      <xdr:rowOff>66675</xdr:rowOff>
    </xdr:from>
    <xdr:to>
      <xdr:col>5</xdr:col>
      <xdr:colOff>1076325</xdr:colOff>
      <xdr:row>862</xdr:row>
      <xdr:rowOff>895350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1600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863</xdr:row>
      <xdr:rowOff>66675</xdr:rowOff>
    </xdr:from>
    <xdr:to>
      <xdr:col>5</xdr:col>
      <xdr:colOff>1076325</xdr:colOff>
      <xdr:row>863</xdr:row>
      <xdr:rowOff>895350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1730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865</xdr:row>
      <xdr:rowOff>66675</xdr:rowOff>
    </xdr:from>
    <xdr:to>
      <xdr:col>5</xdr:col>
      <xdr:colOff>1076325</xdr:colOff>
      <xdr:row>865</xdr:row>
      <xdr:rowOff>895350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1989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866</xdr:row>
      <xdr:rowOff>66675</xdr:rowOff>
    </xdr:from>
    <xdr:to>
      <xdr:col>5</xdr:col>
      <xdr:colOff>1076325</xdr:colOff>
      <xdr:row>866</xdr:row>
      <xdr:rowOff>895350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2118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867</xdr:row>
      <xdr:rowOff>66675</xdr:rowOff>
    </xdr:from>
    <xdr:to>
      <xdr:col>5</xdr:col>
      <xdr:colOff>1076325</xdr:colOff>
      <xdr:row>867</xdr:row>
      <xdr:rowOff>895350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2248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868</xdr:row>
      <xdr:rowOff>66675</xdr:rowOff>
    </xdr:from>
    <xdr:to>
      <xdr:col>5</xdr:col>
      <xdr:colOff>1076325</xdr:colOff>
      <xdr:row>868</xdr:row>
      <xdr:rowOff>895350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2377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869</xdr:row>
      <xdr:rowOff>66675</xdr:rowOff>
    </xdr:from>
    <xdr:to>
      <xdr:col>5</xdr:col>
      <xdr:colOff>1076325</xdr:colOff>
      <xdr:row>869</xdr:row>
      <xdr:rowOff>895350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2507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870</xdr:row>
      <xdr:rowOff>66675</xdr:rowOff>
    </xdr:from>
    <xdr:to>
      <xdr:col>5</xdr:col>
      <xdr:colOff>1076325</xdr:colOff>
      <xdr:row>870</xdr:row>
      <xdr:rowOff>895350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2636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871</xdr:row>
      <xdr:rowOff>66675</xdr:rowOff>
    </xdr:from>
    <xdr:to>
      <xdr:col>5</xdr:col>
      <xdr:colOff>1076325</xdr:colOff>
      <xdr:row>871</xdr:row>
      <xdr:rowOff>895350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2766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872</xdr:row>
      <xdr:rowOff>66675</xdr:rowOff>
    </xdr:from>
    <xdr:to>
      <xdr:col>5</xdr:col>
      <xdr:colOff>1076325</xdr:colOff>
      <xdr:row>872</xdr:row>
      <xdr:rowOff>895350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2896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873</xdr:row>
      <xdr:rowOff>66675</xdr:rowOff>
    </xdr:from>
    <xdr:to>
      <xdr:col>5</xdr:col>
      <xdr:colOff>1076325</xdr:colOff>
      <xdr:row>873</xdr:row>
      <xdr:rowOff>895350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3025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874</xdr:row>
      <xdr:rowOff>66675</xdr:rowOff>
    </xdr:from>
    <xdr:to>
      <xdr:col>5</xdr:col>
      <xdr:colOff>1076325</xdr:colOff>
      <xdr:row>874</xdr:row>
      <xdr:rowOff>895350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 r="-961" b="3296"/>
        </a:stretch>
      </xdr:blipFill>
      <xdr:spPr>
        <a:xfrm>
          <a:off x="2867025" y="113155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875</xdr:row>
      <xdr:rowOff>66675</xdr:rowOff>
    </xdr:from>
    <xdr:to>
      <xdr:col>5</xdr:col>
      <xdr:colOff>1076325</xdr:colOff>
      <xdr:row>875</xdr:row>
      <xdr:rowOff>895350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3284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876</xdr:row>
      <xdr:rowOff>66675</xdr:rowOff>
    </xdr:from>
    <xdr:to>
      <xdr:col>5</xdr:col>
      <xdr:colOff>1076325</xdr:colOff>
      <xdr:row>876</xdr:row>
      <xdr:rowOff>895350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3414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878</xdr:row>
      <xdr:rowOff>66675</xdr:rowOff>
    </xdr:from>
    <xdr:to>
      <xdr:col>5</xdr:col>
      <xdr:colOff>1076325</xdr:colOff>
      <xdr:row>878</xdr:row>
      <xdr:rowOff>895350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61" b="3296"/>
        </a:stretch>
      </xdr:blipFill>
      <xdr:spPr>
        <a:xfrm>
          <a:off x="2867025" y="113673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879</xdr:row>
      <xdr:rowOff>66675</xdr:rowOff>
    </xdr:from>
    <xdr:to>
      <xdr:col>5</xdr:col>
      <xdr:colOff>1076325</xdr:colOff>
      <xdr:row>879</xdr:row>
      <xdr:rowOff>895350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 r="-961" b="3296"/>
        </a:stretch>
      </xdr:blipFill>
      <xdr:spPr>
        <a:xfrm>
          <a:off x="2867025" y="113802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880</xdr:row>
      <xdr:rowOff>66675</xdr:rowOff>
    </xdr:from>
    <xdr:to>
      <xdr:col>5</xdr:col>
      <xdr:colOff>1076325</xdr:colOff>
      <xdr:row>880</xdr:row>
      <xdr:rowOff>895350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61" b="3296"/>
        </a:stretch>
      </xdr:blipFill>
      <xdr:spPr>
        <a:xfrm>
          <a:off x="2867025" y="113932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881</xdr:row>
      <xdr:rowOff>66675</xdr:rowOff>
    </xdr:from>
    <xdr:to>
      <xdr:col>5</xdr:col>
      <xdr:colOff>1076325</xdr:colOff>
      <xdr:row>881</xdr:row>
      <xdr:rowOff>895350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4061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882</xdr:row>
      <xdr:rowOff>66675</xdr:rowOff>
    </xdr:from>
    <xdr:to>
      <xdr:col>5</xdr:col>
      <xdr:colOff>1076325</xdr:colOff>
      <xdr:row>882</xdr:row>
      <xdr:rowOff>895350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4191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884</xdr:row>
      <xdr:rowOff>66675</xdr:rowOff>
    </xdr:from>
    <xdr:to>
      <xdr:col>5</xdr:col>
      <xdr:colOff>1076325</xdr:colOff>
      <xdr:row>884</xdr:row>
      <xdr:rowOff>895350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4450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885</xdr:row>
      <xdr:rowOff>66675</xdr:rowOff>
    </xdr:from>
    <xdr:to>
      <xdr:col>5</xdr:col>
      <xdr:colOff>1076325</xdr:colOff>
      <xdr:row>885</xdr:row>
      <xdr:rowOff>895350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4580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887</xdr:row>
      <xdr:rowOff>66675</xdr:rowOff>
    </xdr:from>
    <xdr:to>
      <xdr:col>5</xdr:col>
      <xdr:colOff>1076325</xdr:colOff>
      <xdr:row>887</xdr:row>
      <xdr:rowOff>895350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4839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888</xdr:row>
      <xdr:rowOff>66675</xdr:rowOff>
    </xdr:from>
    <xdr:to>
      <xdr:col>5</xdr:col>
      <xdr:colOff>1076325</xdr:colOff>
      <xdr:row>888</xdr:row>
      <xdr:rowOff>895350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4968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889</xdr:row>
      <xdr:rowOff>66675</xdr:rowOff>
    </xdr:from>
    <xdr:to>
      <xdr:col>5</xdr:col>
      <xdr:colOff>1076325</xdr:colOff>
      <xdr:row>889</xdr:row>
      <xdr:rowOff>895350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5098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890</xdr:row>
      <xdr:rowOff>66675</xdr:rowOff>
    </xdr:from>
    <xdr:to>
      <xdr:col>5</xdr:col>
      <xdr:colOff>1076325</xdr:colOff>
      <xdr:row>890</xdr:row>
      <xdr:rowOff>895350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5227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892</xdr:row>
      <xdr:rowOff>66675</xdr:rowOff>
    </xdr:from>
    <xdr:to>
      <xdr:col>5</xdr:col>
      <xdr:colOff>1076325</xdr:colOff>
      <xdr:row>892</xdr:row>
      <xdr:rowOff>895350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5486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893</xdr:row>
      <xdr:rowOff>66675</xdr:rowOff>
    </xdr:from>
    <xdr:to>
      <xdr:col>5</xdr:col>
      <xdr:colOff>1076325</xdr:colOff>
      <xdr:row>893</xdr:row>
      <xdr:rowOff>895350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5616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894</xdr:row>
      <xdr:rowOff>66675</xdr:rowOff>
    </xdr:from>
    <xdr:to>
      <xdr:col>5</xdr:col>
      <xdr:colOff>1076325</xdr:colOff>
      <xdr:row>894</xdr:row>
      <xdr:rowOff>895350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5745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895</xdr:row>
      <xdr:rowOff>66675</xdr:rowOff>
    </xdr:from>
    <xdr:to>
      <xdr:col>5</xdr:col>
      <xdr:colOff>1076325</xdr:colOff>
      <xdr:row>895</xdr:row>
      <xdr:rowOff>895350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5875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896</xdr:row>
      <xdr:rowOff>66675</xdr:rowOff>
    </xdr:from>
    <xdr:to>
      <xdr:col>5</xdr:col>
      <xdr:colOff>1076325</xdr:colOff>
      <xdr:row>896</xdr:row>
      <xdr:rowOff>895350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 r="-961" b="3296"/>
        </a:stretch>
      </xdr:blipFill>
      <xdr:spPr>
        <a:xfrm>
          <a:off x="2867025" y="116004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897</xdr:row>
      <xdr:rowOff>66675</xdr:rowOff>
    </xdr:from>
    <xdr:to>
      <xdr:col>5</xdr:col>
      <xdr:colOff>1076325</xdr:colOff>
      <xdr:row>897</xdr:row>
      <xdr:rowOff>895350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6134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898</xdr:row>
      <xdr:rowOff>66675</xdr:rowOff>
    </xdr:from>
    <xdr:to>
      <xdr:col>5</xdr:col>
      <xdr:colOff>1076325</xdr:colOff>
      <xdr:row>898</xdr:row>
      <xdr:rowOff>895350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6264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899</xdr:row>
      <xdr:rowOff>66675</xdr:rowOff>
    </xdr:from>
    <xdr:to>
      <xdr:col>5</xdr:col>
      <xdr:colOff>1076325</xdr:colOff>
      <xdr:row>899</xdr:row>
      <xdr:rowOff>895350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6393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900</xdr:row>
      <xdr:rowOff>66675</xdr:rowOff>
    </xdr:from>
    <xdr:to>
      <xdr:col>5</xdr:col>
      <xdr:colOff>1076325</xdr:colOff>
      <xdr:row>900</xdr:row>
      <xdr:rowOff>895350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6523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901</xdr:row>
      <xdr:rowOff>66675</xdr:rowOff>
    </xdr:from>
    <xdr:to>
      <xdr:col>5</xdr:col>
      <xdr:colOff>1076325</xdr:colOff>
      <xdr:row>901</xdr:row>
      <xdr:rowOff>895350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6652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902</xdr:row>
      <xdr:rowOff>66675</xdr:rowOff>
    </xdr:from>
    <xdr:to>
      <xdr:col>5</xdr:col>
      <xdr:colOff>1076325</xdr:colOff>
      <xdr:row>902</xdr:row>
      <xdr:rowOff>895350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6782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903</xdr:row>
      <xdr:rowOff>66675</xdr:rowOff>
    </xdr:from>
    <xdr:to>
      <xdr:col>5</xdr:col>
      <xdr:colOff>1076325</xdr:colOff>
      <xdr:row>903</xdr:row>
      <xdr:rowOff>895350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6911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904</xdr:row>
      <xdr:rowOff>66675</xdr:rowOff>
    </xdr:from>
    <xdr:to>
      <xdr:col>5</xdr:col>
      <xdr:colOff>1076325</xdr:colOff>
      <xdr:row>904</xdr:row>
      <xdr:rowOff>895350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7041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905</xdr:row>
      <xdr:rowOff>66675</xdr:rowOff>
    </xdr:from>
    <xdr:to>
      <xdr:col>5</xdr:col>
      <xdr:colOff>1076325</xdr:colOff>
      <xdr:row>905</xdr:row>
      <xdr:rowOff>895350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7170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906</xdr:row>
      <xdr:rowOff>66675</xdr:rowOff>
    </xdr:from>
    <xdr:to>
      <xdr:col>5</xdr:col>
      <xdr:colOff>1076325</xdr:colOff>
      <xdr:row>906</xdr:row>
      <xdr:rowOff>895350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7300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907</xdr:row>
      <xdr:rowOff>66675</xdr:rowOff>
    </xdr:from>
    <xdr:to>
      <xdr:col>5</xdr:col>
      <xdr:colOff>1076325</xdr:colOff>
      <xdr:row>907</xdr:row>
      <xdr:rowOff>895350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7429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908</xdr:row>
      <xdr:rowOff>66675</xdr:rowOff>
    </xdr:from>
    <xdr:to>
      <xdr:col>5</xdr:col>
      <xdr:colOff>1076325</xdr:colOff>
      <xdr:row>908</xdr:row>
      <xdr:rowOff>895350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7559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909</xdr:row>
      <xdr:rowOff>66675</xdr:rowOff>
    </xdr:from>
    <xdr:to>
      <xdr:col>5</xdr:col>
      <xdr:colOff>1076325</xdr:colOff>
      <xdr:row>909</xdr:row>
      <xdr:rowOff>895350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7688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910</xdr:row>
      <xdr:rowOff>66675</xdr:rowOff>
    </xdr:from>
    <xdr:to>
      <xdr:col>5</xdr:col>
      <xdr:colOff>1076325</xdr:colOff>
      <xdr:row>910</xdr:row>
      <xdr:rowOff>895350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7818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911</xdr:row>
      <xdr:rowOff>66675</xdr:rowOff>
    </xdr:from>
    <xdr:to>
      <xdr:col>5</xdr:col>
      <xdr:colOff>1076325</xdr:colOff>
      <xdr:row>911</xdr:row>
      <xdr:rowOff>895350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7948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912</xdr:row>
      <xdr:rowOff>66675</xdr:rowOff>
    </xdr:from>
    <xdr:to>
      <xdr:col>5</xdr:col>
      <xdr:colOff>1076325</xdr:colOff>
      <xdr:row>912</xdr:row>
      <xdr:rowOff>895350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8077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913</xdr:row>
      <xdr:rowOff>66675</xdr:rowOff>
    </xdr:from>
    <xdr:to>
      <xdr:col>5</xdr:col>
      <xdr:colOff>1076325</xdr:colOff>
      <xdr:row>913</xdr:row>
      <xdr:rowOff>895350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8207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914</xdr:row>
      <xdr:rowOff>66675</xdr:rowOff>
    </xdr:from>
    <xdr:to>
      <xdr:col>5</xdr:col>
      <xdr:colOff>1076325</xdr:colOff>
      <xdr:row>914</xdr:row>
      <xdr:rowOff>895350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8336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915</xdr:row>
      <xdr:rowOff>66675</xdr:rowOff>
    </xdr:from>
    <xdr:to>
      <xdr:col>5</xdr:col>
      <xdr:colOff>1076325</xdr:colOff>
      <xdr:row>915</xdr:row>
      <xdr:rowOff>895350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8466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916</xdr:row>
      <xdr:rowOff>66675</xdr:rowOff>
    </xdr:from>
    <xdr:to>
      <xdr:col>5</xdr:col>
      <xdr:colOff>1076325</xdr:colOff>
      <xdr:row>916</xdr:row>
      <xdr:rowOff>895350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8595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917</xdr:row>
      <xdr:rowOff>66675</xdr:rowOff>
    </xdr:from>
    <xdr:to>
      <xdr:col>5</xdr:col>
      <xdr:colOff>1076325</xdr:colOff>
      <xdr:row>917</xdr:row>
      <xdr:rowOff>895350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8725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918</xdr:row>
      <xdr:rowOff>66675</xdr:rowOff>
    </xdr:from>
    <xdr:to>
      <xdr:col>5</xdr:col>
      <xdr:colOff>1076325</xdr:colOff>
      <xdr:row>918</xdr:row>
      <xdr:rowOff>895350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8854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920</xdr:row>
      <xdr:rowOff>66675</xdr:rowOff>
    </xdr:from>
    <xdr:to>
      <xdr:col>5</xdr:col>
      <xdr:colOff>1076325</xdr:colOff>
      <xdr:row>920</xdr:row>
      <xdr:rowOff>895350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9113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921</xdr:row>
      <xdr:rowOff>66675</xdr:rowOff>
    </xdr:from>
    <xdr:to>
      <xdr:col>5</xdr:col>
      <xdr:colOff>1076325</xdr:colOff>
      <xdr:row>921</xdr:row>
      <xdr:rowOff>895350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9243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922</xdr:row>
      <xdr:rowOff>66675</xdr:rowOff>
    </xdr:from>
    <xdr:to>
      <xdr:col>5</xdr:col>
      <xdr:colOff>1076325</xdr:colOff>
      <xdr:row>922</xdr:row>
      <xdr:rowOff>895350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9373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923</xdr:row>
      <xdr:rowOff>66675</xdr:rowOff>
    </xdr:from>
    <xdr:to>
      <xdr:col>5</xdr:col>
      <xdr:colOff>1076325</xdr:colOff>
      <xdr:row>923</xdr:row>
      <xdr:rowOff>895350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9502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924</xdr:row>
      <xdr:rowOff>66675</xdr:rowOff>
    </xdr:from>
    <xdr:to>
      <xdr:col>5</xdr:col>
      <xdr:colOff>1076325</xdr:colOff>
      <xdr:row>924</xdr:row>
      <xdr:rowOff>895350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9632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925</xdr:row>
      <xdr:rowOff>66675</xdr:rowOff>
    </xdr:from>
    <xdr:to>
      <xdr:col>5</xdr:col>
      <xdr:colOff>1076325</xdr:colOff>
      <xdr:row>925</xdr:row>
      <xdr:rowOff>895350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9761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926</xdr:row>
      <xdr:rowOff>66675</xdr:rowOff>
    </xdr:from>
    <xdr:to>
      <xdr:col>5</xdr:col>
      <xdr:colOff>1076325</xdr:colOff>
      <xdr:row>926</xdr:row>
      <xdr:rowOff>895350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19891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927</xdr:row>
      <xdr:rowOff>66675</xdr:rowOff>
    </xdr:from>
    <xdr:to>
      <xdr:col>5</xdr:col>
      <xdr:colOff>1076325</xdr:colOff>
      <xdr:row>927</xdr:row>
      <xdr:rowOff>895350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0020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928</xdr:row>
      <xdr:rowOff>66675</xdr:rowOff>
    </xdr:from>
    <xdr:to>
      <xdr:col>5</xdr:col>
      <xdr:colOff>1076325</xdr:colOff>
      <xdr:row>928</xdr:row>
      <xdr:rowOff>895350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0150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929</xdr:row>
      <xdr:rowOff>66675</xdr:rowOff>
    </xdr:from>
    <xdr:to>
      <xdr:col>5</xdr:col>
      <xdr:colOff>1076325</xdr:colOff>
      <xdr:row>929</xdr:row>
      <xdr:rowOff>895350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 r="-961" b="3296"/>
        </a:stretch>
      </xdr:blipFill>
      <xdr:spPr>
        <a:xfrm>
          <a:off x="2867025" y="120279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930</xdr:row>
      <xdr:rowOff>66675</xdr:rowOff>
    </xdr:from>
    <xdr:to>
      <xdr:col>5</xdr:col>
      <xdr:colOff>1076325</xdr:colOff>
      <xdr:row>930</xdr:row>
      <xdr:rowOff>895350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0409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931</xdr:row>
      <xdr:rowOff>66675</xdr:rowOff>
    </xdr:from>
    <xdr:to>
      <xdr:col>5</xdr:col>
      <xdr:colOff>1076325</xdr:colOff>
      <xdr:row>931</xdr:row>
      <xdr:rowOff>895350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0538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932</xdr:row>
      <xdr:rowOff>66675</xdr:rowOff>
    </xdr:from>
    <xdr:to>
      <xdr:col>5</xdr:col>
      <xdr:colOff>1076325</xdr:colOff>
      <xdr:row>932</xdr:row>
      <xdr:rowOff>895350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0668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934</xdr:row>
      <xdr:rowOff>66675</xdr:rowOff>
    </xdr:from>
    <xdr:to>
      <xdr:col>5</xdr:col>
      <xdr:colOff>1076325</xdr:colOff>
      <xdr:row>934</xdr:row>
      <xdr:rowOff>895350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0927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935</xdr:row>
      <xdr:rowOff>66675</xdr:rowOff>
    </xdr:from>
    <xdr:to>
      <xdr:col>5</xdr:col>
      <xdr:colOff>1076325</xdr:colOff>
      <xdr:row>935</xdr:row>
      <xdr:rowOff>895350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1057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936</xdr:row>
      <xdr:rowOff>66675</xdr:rowOff>
    </xdr:from>
    <xdr:to>
      <xdr:col>5</xdr:col>
      <xdr:colOff>1076325</xdr:colOff>
      <xdr:row>936</xdr:row>
      <xdr:rowOff>895350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1186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937</xdr:row>
      <xdr:rowOff>66675</xdr:rowOff>
    </xdr:from>
    <xdr:to>
      <xdr:col>5</xdr:col>
      <xdr:colOff>1076325</xdr:colOff>
      <xdr:row>937</xdr:row>
      <xdr:rowOff>895350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1316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939</xdr:row>
      <xdr:rowOff>66675</xdr:rowOff>
    </xdr:from>
    <xdr:to>
      <xdr:col>5</xdr:col>
      <xdr:colOff>1076325</xdr:colOff>
      <xdr:row>939</xdr:row>
      <xdr:rowOff>895350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1575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940</xdr:row>
      <xdr:rowOff>66675</xdr:rowOff>
    </xdr:from>
    <xdr:to>
      <xdr:col>5</xdr:col>
      <xdr:colOff>1076325</xdr:colOff>
      <xdr:row>940</xdr:row>
      <xdr:rowOff>895350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1704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941</xdr:row>
      <xdr:rowOff>66675</xdr:rowOff>
    </xdr:from>
    <xdr:to>
      <xdr:col>5</xdr:col>
      <xdr:colOff>1076325</xdr:colOff>
      <xdr:row>941</xdr:row>
      <xdr:rowOff>895350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1834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942</xdr:row>
      <xdr:rowOff>66675</xdr:rowOff>
    </xdr:from>
    <xdr:to>
      <xdr:col>5</xdr:col>
      <xdr:colOff>1076325</xdr:colOff>
      <xdr:row>942</xdr:row>
      <xdr:rowOff>895350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1963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943</xdr:row>
      <xdr:rowOff>66675</xdr:rowOff>
    </xdr:from>
    <xdr:to>
      <xdr:col>5</xdr:col>
      <xdr:colOff>1076325</xdr:colOff>
      <xdr:row>943</xdr:row>
      <xdr:rowOff>895350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 r="-961" b="3296"/>
        </a:stretch>
      </xdr:blipFill>
      <xdr:spPr>
        <a:xfrm>
          <a:off x="2867025" y="122093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944</xdr:row>
      <xdr:rowOff>66675</xdr:rowOff>
    </xdr:from>
    <xdr:to>
      <xdr:col>5</xdr:col>
      <xdr:colOff>1076325</xdr:colOff>
      <xdr:row>944</xdr:row>
      <xdr:rowOff>895350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2222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945</xdr:row>
      <xdr:rowOff>66675</xdr:rowOff>
    </xdr:from>
    <xdr:to>
      <xdr:col>5</xdr:col>
      <xdr:colOff>1076325</xdr:colOff>
      <xdr:row>945</xdr:row>
      <xdr:rowOff>895350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2352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947</xdr:row>
      <xdr:rowOff>66675</xdr:rowOff>
    </xdr:from>
    <xdr:to>
      <xdr:col>5</xdr:col>
      <xdr:colOff>1076325</xdr:colOff>
      <xdr:row>947</xdr:row>
      <xdr:rowOff>895350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2611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948</xdr:row>
      <xdr:rowOff>66675</xdr:rowOff>
    </xdr:from>
    <xdr:to>
      <xdr:col>5</xdr:col>
      <xdr:colOff>1076325</xdr:colOff>
      <xdr:row>948</xdr:row>
      <xdr:rowOff>895350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2741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949</xdr:row>
      <xdr:rowOff>66675</xdr:rowOff>
    </xdr:from>
    <xdr:to>
      <xdr:col>5</xdr:col>
      <xdr:colOff>1076325</xdr:colOff>
      <xdr:row>949</xdr:row>
      <xdr:rowOff>895350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2870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950</xdr:row>
      <xdr:rowOff>66675</xdr:rowOff>
    </xdr:from>
    <xdr:to>
      <xdr:col>5</xdr:col>
      <xdr:colOff>1076325</xdr:colOff>
      <xdr:row>950</xdr:row>
      <xdr:rowOff>895350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3000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951</xdr:row>
      <xdr:rowOff>66675</xdr:rowOff>
    </xdr:from>
    <xdr:to>
      <xdr:col>5</xdr:col>
      <xdr:colOff>1076325</xdr:colOff>
      <xdr:row>951</xdr:row>
      <xdr:rowOff>895350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3129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952</xdr:row>
      <xdr:rowOff>66675</xdr:rowOff>
    </xdr:from>
    <xdr:to>
      <xdr:col>5</xdr:col>
      <xdr:colOff>1076325</xdr:colOff>
      <xdr:row>952</xdr:row>
      <xdr:rowOff>895350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3259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953</xdr:row>
      <xdr:rowOff>66675</xdr:rowOff>
    </xdr:from>
    <xdr:to>
      <xdr:col>5</xdr:col>
      <xdr:colOff>1076325</xdr:colOff>
      <xdr:row>953</xdr:row>
      <xdr:rowOff>895350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 r="-961" b="3296"/>
        </a:stretch>
      </xdr:blipFill>
      <xdr:spPr>
        <a:xfrm>
          <a:off x="2867025" y="123388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954</xdr:row>
      <xdr:rowOff>66675</xdr:rowOff>
    </xdr:from>
    <xdr:to>
      <xdr:col>5</xdr:col>
      <xdr:colOff>1076325</xdr:colOff>
      <xdr:row>954</xdr:row>
      <xdr:rowOff>895350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3518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955</xdr:row>
      <xdr:rowOff>66675</xdr:rowOff>
    </xdr:from>
    <xdr:to>
      <xdr:col>5</xdr:col>
      <xdr:colOff>1076325</xdr:colOff>
      <xdr:row>955</xdr:row>
      <xdr:rowOff>895350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3647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956</xdr:row>
      <xdr:rowOff>66675</xdr:rowOff>
    </xdr:from>
    <xdr:to>
      <xdr:col>5</xdr:col>
      <xdr:colOff>1076325</xdr:colOff>
      <xdr:row>956</xdr:row>
      <xdr:rowOff>895350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3777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958</xdr:row>
      <xdr:rowOff>66675</xdr:rowOff>
    </xdr:from>
    <xdr:to>
      <xdr:col>5</xdr:col>
      <xdr:colOff>1076325</xdr:colOff>
      <xdr:row>958</xdr:row>
      <xdr:rowOff>895350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4036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959</xdr:row>
      <xdr:rowOff>66675</xdr:rowOff>
    </xdr:from>
    <xdr:to>
      <xdr:col>5</xdr:col>
      <xdr:colOff>1076325</xdr:colOff>
      <xdr:row>959</xdr:row>
      <xdr:rowOff>895350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4165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960</xdr:row>
      <xdr:rowOff>66675</xdr:rowOff>
    </xdr:from>
    <xdr:to>
      <xdr:col>5</xdr:col>
      <xdr:colOff>1076325</xdr:colOff>
      <xdr:row>960</xdr:row>
      <xdr:rowOff>895350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4295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961</xdr:row>
      <xdr:rowOff>66675</xdr:rowOff>
    </xdr:from>
    <xdr:to>
      <xdr:col>5</xdr:col>
      <xdr:colOff>1076325</xdr:colOff>
      <xdr:row>961</xdr:row>
      <xdr:rowOff>895350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4425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962</xdr:row>
      <xdr:rowOff>66675</xdr:rowOff>
    </xdr:from>
    <xdr:to>
      <xdr:col>5</xdr:col>
      <xdr:colOff>1076325</xdr:colOff>
      <xdr:row>962</xdr:row>
      <xdr:rowOff>895350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4554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963</xdr:row>
      <xdr:rowOff>66675</xdr:rowOff>
    </xdr:from>
    <xdr:to>
      <xdr:col>5</xdr:col>
      <xdr:colOff>1076325</xdr:colOff>
      <xdr:row>963</xdr:row>
      <xdr:rowOff>895350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4684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964</xdr:row>
      <xdr:rowOff>66675</xdr:rowOff>
    </xdr:from>
    <xdr:to>
      <xdr:col>5</xdr:col>
      <xdr:colOff>1076325</xdr:colOff>
      <xdr:row>964</xdr:row>
      <xdr:rowOff>895350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 r="-961" b="3296"/>
        </a:stretch>
      </xdr:blipFill>
      <xdr:spPr>
        <a:xfrm>
          <a:off x="2867025" y="124813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965</xdr:row>
      <xdr:rowOff>66675</xdr:rowOff>
    </xdr:from>
    <xdr:to>
      <xdr:col>5</xdr:col>
      <xdr:colOff>1076325</xdr:colOff>
      <xdr:row>965</xdr:row>
      <xdr:rowOff>895350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4943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967</xdr:row>
      <xdr:rowOff>66675</xdr:rowOff>
    </xdr:from>
    <xdr:to>
      <xdr:col>5</xdr:col>
      <xdr:colOff>1076325</xdr:colOff>
      <xdr:row>967</xdr:row>
      <xdr:rowOff>895350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5202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968</xdr:row>
      <xdr:rowOff>66675</xdr:rowOff>
    </xdr:from>
    <xdr:to>
      <xdr:col>5</xdr:col>
      <xdr:colOff>1076325</xdr:colOff>
      <xdr:row>968</xdr:row>
      <xdr:rowOff>895350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 r="-961" b="3296"/>
        </a:stretch>
      </xdr:blipFill>
      <xdr:spPr>
        <a:xfrm>
          <a:off x="2867025" y="125331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969</xdr:row>
      <xdr:rowOff>66675</xdr:rowOff>
    </xdr:from>
    <xdr:to>
      <xdr:col>5</xdr:col>
      <xdr:colOff>1076325</xdr:colOff>
      <xdr:row>969</xdr:row>
      <xdr:rowOff>895350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5461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970</xdr:row>
      <xdr:rowOff>66675</xdr:rowOff>
    </xdr:from>
    <xdr:to>
      <xdr:col>5</xdr:col>
      <xdr:colOff>1076325</xdr:colOff>
      <xdr:row>970</xdr:row>
      <xdr:rowOff>895350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5590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971</xdr:row>
      <xdr:rowOff>66675</xdr:rowOff>
    </xdr:from>
    <xdr:to>
      <xdr:col>5</xdr:col>
      <xdr:colOff>1076325</xdr:colOff>
      <xdr:row>971</xdr:row>
      <xdr:rowOff>895350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5720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972</xdr:row>
      <xdr:rowOff>66675</xdr:rowOff>
    </xdr:from>
    <xdr:to>
      <xdr:col>5</xdr:col>
      <xdr:colOff>1076325</xdr:colOff>
      <xdr:row>972</xdr:row>
      <xdr:rowOff>895350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5850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973</xdr:row>
      <xdr:rowOff>66675</xdr:rowOff>
    </xdr:from>
    <xdr:to>
      <xdr:col>5</xdr:col>
      <xdr:colOff>1076325</xdr:colOff>
      <xdr:row>973</xdr:row>
      <xdr:rowOff>895350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5979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975</xdr:row>
      <xdr:rowOff>66675</xdr:rowOff>
    </xdr:from>
    <xdr:to>
      <xdr:col>5</xdr:col>
      <xdr:colOff>1076325</xdr:colOff>
      <xdr:row>975</xdr:row>
      <xdr:rowOff>895350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 r="-961" b="3296"/>
        </a:stretch>
      </xdr:blipFill>
      <xdr:spPr>
        <a:xfrm>
          <a:off x="2867025" y="126238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977</xdr:row>
      <xdr:rowOff>66675</xdr:rowOff>
    </xdr:from>
    <xdr:to>
      <xdr:col>5</xdr:col>
      <xdr:colOff>1076325</xdr:colOff>
      <xdr:row>977</xdr:row>
      <xdr:rowOff>895350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6497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978</xdr:row>
      <xdr:rowOff>66675</xdr:rowOff>
    </xdr:from>
    <xdr:to>
      <xdr:col>5</xdr:col>
      <xdr:colOff>1076325</xdr:colOff>
      <xdr:row>978</xdr:row>
      <xdr:rowOff>895350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6627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979</xdr:row>
      <xdr:rowOff>66675</xdr:rowOff>
    </xdr:from>
    <xdr:to>
      <xdr:col>5</xdr:col>
      <xdr:colOff>1076325</xdr:colOff>
      <xdr:row>979</xdr:row>
      <xdr:rowOff>895350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6756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980</xdr:row>
      <xdr:rowOff>66675</xdr:rowOff>
    </xdr:from>
    <xdr:to>
      <xdr:col>5</xdr:col>
      <xdr:colOff>1076325</xdr:colOff>
      <xdr:row>980</xdr:row>
      <xdr:rowOff>895350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6886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981</xdr:row>
      <xdr:rowOff>66675</xdr:rowOff>
    </xdr:from>
    <xdr:to>
      <xdr:col>5</xdr:col>
      <xdr:colOff>1076325</xdr:colOff>
      <xdr:row>981</xdr:row>
      <xdr:rowOff>895350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7015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982</xdr:row>
      <xdr:rowOff>66675</xdr:rowOff>
    </xdr:from>
    <xdr:to>
      <xdr:col>5</xdr:col>
      <xdr:colOff>1076325</xdr:colOff>
      <xdr:row>982</xdr:row>
      <xdr:rowOff>895350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7145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983</xdr:row>
      <xdr:rowOff>66675</xdr:rowOff>
    </xdr:from>
    <xdr:to>
      <xdr:col>5</xdr:col>
      <xdr:colOff>1076325</xdr:colOff>
      <xdr:row>983</xdr:row>
      <xdr:rowOff>895350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7274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984</xdr:row>
      <xdr:rowOff>66675</xdr:rowOff>
    </xdr:from>
    <xdr:to>
      <xdr:col>5</xdr:col>
      <xdr:colOff>1076325</xdr:colOff>
      <xdr:row>984</xdr:row>
      <xdr:rowOff>895350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7404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985</xdr:row>
      <xdr:rowOff>66675</xdr:rowOff>
    </xdr:from>
    <xdr:to>
      <xdr:col>5</xdr:col>
      <xdr:colOff>1076325</xdr:colOff>
      <xdr:row>985</xdr:row>
      <xdr:rowOff>895350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7534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987</xdr:row>
      <xdr:rowOff>66675</xdr:rowOff>
    </xdr:from>
    <xdr:to>
      <xdr:col>5</xdr:col>
      <xdr:colOff>1076325</xdr:colOff>
      <xdr:row>987</xdr:row>
      <xdr:rowOff>895350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7793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988</xdr:row>
      <xdr:rowOff>66675</xdr:rowOff>
    </xdr:from>
    <xdr:to>
      <xdr:col>5</xdr:col>
      <xdr:colOff>1076325</xdr:colOff>
      <xdr:row>988</xdr:row>
      <xdr:rowOff>895350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7922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990</xdr:row>
      <xdr:rowOff>66675</xdr:rowOff>
    </xdr:from>
    <xdr:to>
      <xdr:col>5</xdr:col>
      <xdr:colOff>1076325</xdr:colOff>
      <xdr:row>990</xdr:row>
      <xdr:rowOff>895350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8181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991</xdr:row>
      <xdr:rowOff>66675</xdr:rowOff>
    </xdr:from>
    <xdr:to>
      <xdr:col>5</xdr:col>
      <xdr:colOff>1076325</xdr:colOff>
      <xdr:row>991</xdr:row>
      <xdr:rowOff>895350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8311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992</xdr:row>
      <xdr:rowOff>66675</xdr:rowOff>
    </xdr:from>
    <xdr:to>
      <xdr:col>5</xdr:col>
      <xdr:colOff>1076325</xdr:colOff>
      <xdr:row>992</xdr:row>
      <xdr:rowOff>895350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8440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993</xdr:row>
      <xdr:rowOff>66675</xdr:rowOff>
    </xdr:from>
    <xdr:to>
      <xdr:col>5</xdr:col>
      <xdr:colOff>1076325</xdr:colOff>
      <xdr:row>993</xdr:row>
      <xdr:rowOff>895350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8570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994</xdr:row>
      <xdr:rowOff>66675</xdr:rowOff>
    </xdr:from>
    <xdr:to>
      <xdr:col>5</xdr:col>
      <xdr:colOff>1076325</xdr:colOff>
      <xdr:row>994</xdr:row>
      <xdr:rowOff>895350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8699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995</xdr:row>
      <xdr:rowOff>66675</xdr:rowOff>
    </xdr:from>
    <xdr:to>
      <xdr:col>5</xdr:col>
      <xdr:colOff>1076325</xdr:colOff>
      <xdr:row>995</xdr:row>
      <xdr:rowOff>895350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8829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996</xdr:row>
      <xdr:rowOff>66675</xdr:rowOff>
    </xdr:from>
    <xdr:to>
      <xdr:col>5</xdr:col>
      <xdr:colOff>1076325</xdr:colOff>
      <xdr:row>996</xdr:row>
      <xdr:rowOff>895350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8958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997</xdr:row>
      <xdr:rowOff>66675</xdr:rowOff>
    </xdr:from>
    <xdr:to>
      <xdr:col>5</xdr:col>
      <xdr:colOff>1076325</xdr:colOff>
      <xdr:row>997</xdr:row>
      <xdr:rowOff>895350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9088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999</xdr:row>
      <xdr:rowOff>66675</xdr:rowOff>
    </xdr:from>
    <xdr:to>
      <xdr:col>5</xdr:col>
      <xdr:colOff>1076325</xdr:colOff>
      <xdr:row>999</xdr:row>
      <xdr:rowOff>895350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 r="-961" b="3296"/>
        </a:stretch>
      </xdr:blipFill>
      <xdr:spPr>
        <a:xfrm>
          <a:off x="2867025" y="129347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1000</xdr:row>
      <xdr:rowOff>66675</xdr:rowOff>
    </xdr:from>
    <xdr:to>
      <xdr:col>5</xdr:col>
      <xdr:colOff>1076325</xdr:colOff>
      <xdr:row>1000</xdr:row>
      <xdr:rowOff>895350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9477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1002</xdr:row>
      <xdr:rowOff>66675</xdr:rowOff>
    </xdr:from>
    <xdr:to>
      <xdr:col>5</xdr:col>
      <xdr:colOff>1076325</xdr:colOff>
      <xdr:row>1002</xdr:row>
      <xdr:rowOff>895350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 r="-961" b="3296"/>
        </a:stretch>
      </xdr:blipFill>
      <xdr:spPr>
        <a:xfrm>
          <a:off x="2867025" y="129736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1003</xdr:row>
      <xdr:rowOff>66675</xdr:rowOff>
    </xdr:from>
    <xdr:to>
      <xdr:col>5</xdr:col>
      <xdr:colOff>1076325</xdr:colOff>
      <xdr:row>1003</xdr:row>
      <xdr:rowOff>895350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9865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1004</xdr:row>
      <xdr:rowOff>66675</xdr:rowOff>
    </xdr:from>
    <xdr:to>
      <xdr:col>5</xdr:col>
      <xdr:colOff>1076325</xdr:colOff>
      <xdr:row>1004</xdr:row>
      <xdr:rowOff>895350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29995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1005</xdr:row>
      <xdr:rowOff>66675</xdr:rowOff>
    </xdr:from>
    <xdr:to>
      <xdr:col>5</xdr:col>
      <xdr:colOff>1076325</xdr:colOff>
      <xdr:row>1005</xdr:row>
      <xdr:rowOff>895350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0124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1007</xdr:row>
      <xdr:rowOff>66675</xdr:rowOff>
    </xdr:from>
    <xdr:to>
      <xdr:col>5</xdr:col>
      <xdr:colOff>1076325</xdr:colOff>
      <xdr:row>1007</xdr:row>
      <xdr:rowOff>895350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0383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1008</xdr:row>
      <xdr:rowOff>66675</xdr:rowOff>
    </xdr:from>
    <xdr:to>
      <xdr:col>5</xdr:col>
      <xdr:colOff>1076325</xdr:colOff>
      <xdr:row>1008</xdr:row>
      <xdr:rowOff>895350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0513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1009</xdr:row>
      <xdr:rowOff>66675</xdr:rowOff>
    </xdr:from>
    <xdr:to>
      <xdr:col>5</xdr:col>
      <xdr:colOff>1076325</xdr:colOff>
      <xdr:row>1009</xdr:row>
      <xdr:rowOff>895350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0642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1010</xdr:row>
      <xdr:rowOff>66675</xdr:rowOff>
    </xdr:from>
    <xdr:to>
      <xdr:col>5</xdr:col>
      <xdr:colOff>1076325</xdr:colOff>
      <xdr:row>1010</xdr:row>
      <xdr:rowOff>895350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0772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1011</xdr:row>
      <xdr:rowOff>66675</xdr:rowOff>
    </xdr:from>
    <xdr:to>
      <xdr:col>5</xdr:col>
      <xdr:colOff>1076325</xdr:colOff>
      <xdr:row>1011</xdr:row>
      <xdr:rowOff>895350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0902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1012</xdr:row>
      <xdr:rowOff>66675</xdr:rowOff>
    </xdr:from>
    <xdr:to>
      <xdr:col>5</xdr:col>
      <xdr:colOff>1076325</xdr:colOff>
      <xdr:row>1012</xdr:row>
      <xdr:rowOff>895350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 r="-961" b="3296"/>
        </a:stretch>
      </xdr:blipFill>
      <xdr:spPr>
        <a:xfrm>
          <a:off x="2867025" y="131031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1013</xdr:row>
      <xdr:rowOff>66675</xdr:rowOff>
    </xdr:from>
    <xdr:to>
      <xdr:col>5</xdr:col>
      <xdr:colOff>1076325</xdr:colOff>
      <xdr:row>1013</xdr:row>
      <xdr:rowOff>895350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1161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1014</xdr:row>
      <xdr:rowOff>66675</xdr:rowOff>
    </xdr:from>
    <xdr:to>
      <xdr:col>5</xdr:col>
      <xdr:colOff>1076325</xdr:colOff>
      <xdr:row>1014</xdr:row>
      <xdr:rowOff>895350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1290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1015</xdr:row>
      <xdr:rowOff>66675</xdr:rowOff>
    </xdr:from>
    <xdr:to>
      <xdr:col>5</xdr:col>
      <xdr:colOff>1076325</xdr:colOff>
      <xdr:row>1015</xdr:row>
      <xdr:rowOff>895350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1420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1017</xdr:row>
      <xdr:rowOff>66675</xdr:rowOff>
    </xdr:from>
    <xdr:to>
      <xdr:col>5</xdr:col>
      <xdr:colOff>1076325</xdr:colOff>
      <xdr:row>1017</xdr:row>
      <xdr:rowOff>895350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1679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1018</xdr:row>
      <xdr:rowOff>66675</xdr:rowOff>
    </xdr:from>
    <xdr:to>
      <xdr:col>5</xdr:col>
      <xdr:colOff>1076325</xdr:colOff>
      <xdr:row>1018</xdr:row>
      <xdr:rowOff>895350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1808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1019</xdr:row>
      <xdr:rowOff>66675</xdr:rowOff>
    </xdr:from>
    <xdr:to>
      <xdr:col>5</xdr:col>
      <xdr:colOff>1076325</xdr:colOff>
      <xdr:row>1019</xdr:row>
      <xdr:rowOff>895350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1938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1020</xdr:row>
      <xdr:rowOff>66675</xdr:rowOff>
    </xdr:from>
    <xdr:to>
      <xdr:col>5</xdr:col>
      <xdr:colOff>1076325</xdr:colOff>
      <xdr:row>1020</xdr:row>
      <xdr:rowOff>895350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2067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1021</xdr:row>
      <xdr:rowOff>66675</xdr:rowOff>
    </xdr:from>
    <xdr:to>
      <xdr:col>5</xdr:col>
      <xdr:colOff>1076325</xdr:colOff>
      <xdr:row>1021</xdr:row>
      <xdr:rowOff>895350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2197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1022</xdr:row>
      <xdr:rowOff>66675</xdr:rowOff>
    </xdr:from>
    <xdr:to>
      <xdr:col>5</xdr:col>
      <xdr:colOff>1076325</xdr:colOff>
      <xdr:row>1022</xdr:row>
      <xdr:rowOff>895350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2327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1023</xdr:row>
      <xdr:rowOff>66675</xdr:rowOff>
    </xdr:from>
    <xdr:to>
      <xdr:col>5</xdr:col>
      <xdr:colOff>1076325</xdr:colOff>
      <xdr:row>1023</xdr:row>
      <xdr:rowOff>895350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 r="-961" b="3296"/>
        </a:stretch>
      </xdr:blipFill>
      <xdr:spPr>
        <a:xfrm>
          <a:off x="2867025" y="132456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1024</xdr:row>
      <xdr:rowOff>66675</xdr:rowOff>
    </xdr:from>
    <xdr:to>
      <xdr:col>5</xdr:col>
      <xdr:colOff>1076325</xdr:colOff>
      <xdr:row>1024</xdr:row>
      <xdr:rowOff>895350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2586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1025</xdr:row>
      <xdr:rowOff>66675</xdr:rowOff>
    </xdr:from>
    <xdr:to>
      <xdr:col>5</xdr:col>
      <xdr:colOff>1076325</xdr:colOff>
      <xdr:row>1025</xdr:row>
      <xdr:rowOff>895350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2715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1026</xdr:row>
      <xdr:rowOff>66675</xdr:rowOff>
    </xdr:from>
    <xdr:to>
      <xdr:col>5</xdr:col>
      <xdr:colOff>1076325</xdr:colOff>
      <xdr:row>1026</xdr:row>
      <xdr:rowOff>895350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2845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1028</xdr:row>
      <xdr:rowOff>66675</xdr:rowOff>
    </xdr:from>
    <xdr:to>
      <xdr:col>5</xdr:col>
      <xdr:colOff>1076325</xdr:colOff>
      <xdr:row>1028</xdr:row>
      <xdr:rowOff>895350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3104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1029</xdr:row>
      <xdr:rowOff>66675</xdr:rowOff>
    </xdr:from>
    <xdr:to>
      <xdr:col>5</xdr:col>
      <xdr:colOff>1076325</xdr:colOff>
      <xdr:row>1029</xdr:row>
      <xdr:rowOff>895350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3233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1030</xdr:row>
      <xdr:rowOff>66675</xdr:rowOff>
    </xdr:from>
    <xdr:to>
      <xdr:col>5</xdr:col>
      <xdr:colOff>1076325</xdr:colOff>
      <xdr:row>1030</xdr:row>
      <xdr:rowOff>895350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3363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1031</xdr:row>
      <xdr:rowOff>66675</xdr:rowOff>
    </xdr:from>
    <xdr:to>
      <xdr:col>5</xdr:col>
      <xdr:colOff>1076325</xdr:colOff>
      <xdr:row>1031</xdr:row>
      <xdr:rowOff>895350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 r="-961" b="3296"/>
        </a:stretch>
      </xdr:blipFill>
      <xdr:spPr>
        <a:xfrm>
          <a:off x="2867025" y="133492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1032</xdr:row>
      <xdr:rowOff>66675</xdr:rowOff>
    </xdr:from>
    <xdr:to>
      <xdr:col>5</xdr:col>
      <xdr:colOff>1076325</xdr:colOff>
      <xdr:row>1032</xdr:row>
      <xdr:rowOff>895350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3622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1033</xdr:row>
      <xdr:rowOff>66675</xdr:rowOff>
    </xdr:from>
    <xdr:to>
      <xdr:col>5</xdr:col>
      <xdr:colOff>1076325</xdr:colOff>
      <xdr:row>1033</xdr:row>
      <xdr:rowOff>895350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3751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1034</xdr:row>
      <xdr:rowOff>66675</xdr:rowOff>
    </xdr:from>
    <xdr:to>
      <xdr:col>5</xdr:col>
      <xdr:colOff>1076325</xdr:colOff>
      <xdr:row>1034</xdr:row>
      <xdr:rowOff>895350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3881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1035</xdr:row>
      <xdr:rowOff>66675</xdr:rowOff>
    </xdr:from>
    <xdr:to>
      <xdr:col>5</xdr:col>
      <xdr:colOff>1076325</xdr:colOff>
      <xdr:row>1035</xdr:row>
      <xdr:rowOff>895350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4011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1037</xdr:row>
      <xdr:rowOff>66675</xdr:rowOff>
    </xdr:from>
    <xdr:to>
      <xdr:col>5</xdr:col>
      <xdr:colOff>1076325</xdr:colOff>
      <xdr:row>1037</xdr:row>
      <xdr:rowOff>895350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4270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1038</xdr:row>
      <xdr:rowOff>66675</xdr:rowOff>
    </xdr:from>
    <xdr:to>
      <xdr:col>5</xdr:col>
      <xdr:colOff>1076325</xdr:colOff>
      <xdr:row>1038</xdr:row>
      <xdr:rowOff>895350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4399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1039</xdr:row>
      <xdr:rowOff>66675</xdr:rowOff>
    </xdr:from>
    <xdr:to>
      <xdr:col>5</xdr:col>
      <xdr:colOff>1076325</xdr:colOff>
      <xdr:row>1039</xdr:row>
      <xdr:rowOff>895350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4529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1041</xdr:row>
      <xdr:rowOff>66675</xdr:rowOff>
    </xdr:from>
    <xdr:to>
      <xdr:col>5</xdr:col>
      <xdr:colOff>1076325</xdr:colOff>
      <xdr:row>1041</xdr:row>
      <xdr:rowOff>895350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4788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1042</xdr:row>
      <xdr:rowOff>66675</xdr:rowOff>
    </xdr:from>
    <xdr:to>
      <xdr:col>5</xdr:col>
      <xdr:colOff>1076325</xdr:colOff>
      <xdr:row>1042</xdr:row>
      <xdr:rowOff>895350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4917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1043</xdr:row>
      <xdr:rowOff>66675</xdr:rowOff>
    </xdr:from>
    <xdr:to>
      <xdr:col>5</xdr:col>
      <xdr:colOff>1076325</xdr:colOff>
      <xdr:row>1043</xdr:row>
      <xdr:rowOff>895350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5047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1044</xdr:row>
      <xdr:rowOff>66675</xdr:rowOff>
    </xdr:from>
    <xdr:to>
      <xdr:col>5</xdr:col>
      <xdr:colOff>1076325</xdr:colOff>
      <xdr:row>1044</xdr:row>
      <xdr:rowOff>895350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5176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1045</xdr:row>
      <xdr:rowOff>66675</xdr:rowOff>
    </xdr:from>
    <xdr:to>
      <xdr:col>5</xdr:col>
      <xdr:colOff>1076325</xdr:colOff>
      <xdr:row>1045</xdr:row>
      <xdr:rowOff>895350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5306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1046</xdr:row>
      <xdr:rowOff>66675</xdr:rowOff>
    </xdr:from>
    <xdr:to>
      <xdr:col>5</xdr:col>
      <xdr:colOff>1076325</xdr:colOff>
      <xdr:row>1046</xdr:row>
      <xdr:rowOff>895350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5435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1049</xdr:row>
      <xdr:rowOff>66675</xdr:rowOff>
    </xdr:from>
    <xdr:to>
      <xdr:col>5</xdr:col>
      <xdr:colOff>1076325</xdr:colOff>
      <xdr:row>1049</xdr:row>
      <xdr:rowOff>895350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5824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1050</xdr:row>
      <xdr:rowOff>66675</xdr:rowOff>
    </xdr:from>
    <xdr:to>
      <xdr:col>5</xdr:col>
      <xdr:colOff>1076325</xdr:colOff>
      <xdr:row>1050</xdr:row>
      <xdr:rowOff>895350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5954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1051</xdr:row>
      <xdr:rowOff>66675</xdr:rowOff>
    </xdr:from>
    <xdr:to>
      <xdr:col>5</xdr:col>
      <xdr:colOff>1076325</xdr:colOff>
      <xdr:row>1051</xdr:row>
      <xdr:rowOff>895350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6083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1052</xdr:row>
      <xdr:rowOff>66675</xdr:rowOff>
    </xdr:from>
    <xdr:to>
      <xdr:col>5</xdr:col>
      <xdr:colOff>1076325</xdr:colOff>
      <xdr:row>1052</xdr:row>
      <xdr:rowOff>895350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 r="-961" b="3296"/>
        </a:stretch>
      </xdr:blipFill>
      <xdr:spPr>
        <a:xfrm>
          <a:off x="2867025" y="136213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1053</xdr:row>
      <xdr:rowOff>66675</xdr:rowOff>
    </xdr:from>
    <xdr:to>
      <xdr:col>5</xdr:col>
      <xdr:colOff>1076325</xdr:colOff>
      <xdr:row>1053</xdr:row>
      <xdr:rowOff>895350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6342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1054</xdr:row>
      <xdr:rowOff>66675</xdr:rowOff>
    </xdr:from>
    <xdr:to>
      <xdr:col>5</xdr:col>
      <xdr:colOff>1076325</xdr:colOff>
      <xdr:row>1054</xdr:row>
      <xdr:rowOff>895350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6472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1055</xdr:row>
      <xdr:rowOff>66675</xdr:rowOff>
    </xdr:from>
    <xdr:to>
      <xdr:col>5</xdr:col>
      <xdr:colOff>1076325</xdr:colOff>
      <xdr:row>1055</xdr:row>
      <xdr:rowOff>895350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6601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1056</xdr:row>
      <xdr:rowOff>66675</xdr:rowOff>
    </xdr:from>
    <xdr:to>
      <xdr:col>5</xdr:col>
      <xdr:colOff>1076325</xdr:colOff>
      <xdr:row>1056</xdr:row>
      <xdr:rowOff>895350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6731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1057</xdr:row>
      <xdr:rowOff>66675</xdr:rowOff>
    </xdr:from>
    <xdr:to>
      <xdr:col>5</xdr:col>
      <xdr:colOff>1076325</xdr:colOff>
      <xdr:row>1057</xdr:row>
      <xdr:rowOff>895350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6860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1058</xdr:row>
      <xdr:rowOff>66675</xdr:rowOff>
    </xdr:from>
    <xdr:to>
      <xdr:col>5</xdr:col>
      <xdr:colOff>1076325</xdr:colOff>
      <xdr:row>1058</xdr:row>
      <xdr:rowOff>895350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6990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1059</xdr:row>
      <xdr:rowOff>66675</xdr:rowOff>
    </xdr:from>
    <xdr:to>
      <xdr:col>5</xdr:col>
      <xdr:colOff>1076325</xdr:colOff>
      <xdr:row>1059</xdr:row>
      <xdr:rowOff>895350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7119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1060</xdr:row>
      <xdr:rowOff>66675</xdr:rowOff>
    </xdr:from>
    <xdr:to>
      <xdr:col>5</xdr:col>
      <xdr:colOff>1076325</xdr:colOff>
      <xdr:row>1060</xdr:row>
      <xdr:rowOff>895350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7249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1061</xdr:row>
      <xdr:rowOff>66675</xdr:rowOff>
    </xdr:from>
    <xdr:to>
      <xdr:col>5</xdr:col>
      <xdr:colOff>1076325</xdr:colOff>
      <xdr:row>1061</xdr:row>
      <xdr:rowOff>895350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7379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1062</xdr:row>
      <xdr:rowOff>66675</xdr:rowOff>
    </xdr:from>
    <xdr:to>
      <xdr:col>5</xdr:col>
      <xdr:colOff>1076325</xdr:colOff>
      <xdr:row>1062</xdr:row>
      <xdr:rowOff>895350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7508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1063</xdr:row>
      <xdr:rowOff>66675</xdr:rowOff>
    </xdr:from>
    <xdr:to>
      <xdr:col>5</xdr:col>
      <xdr:colOff>1076325</xdr:colOff>
      <xdr:row>1063</xdr:row>
      <xdr:rowOff>895350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7638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1064</xdr:row>
      <xdr:rowOff>66675</xdr:rowOff>
    </xdr:from>
    <xdr:to>
      <xdr:col>5</xdr:col>
      <xdr:colOff>1076325</xdr:colOff>
      <xdr:row>1064</xdr:row>
      <xdr:rowOff>895350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7767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1065</xdr:row>
      <xdr:rowOff>66675</xdr:rowOff>
    </xdr:from>
    <xdr:to>
      <xdr:col>5</xdr:col>
      <xdr:colOff>1076325</xdr:colOff>
      <xdr:row>1065</xdr:row>
      <xdr:rowOff>895350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7897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1066</xdr:row>
      <xdr:rowOff>66675</xdr:rowOff>
    </xdr:from>
    <xdr:to>
      <xdr:col>5</xdr:col>
      <xdr:colOff>1076325</xdr:colOff>
      <xdr:row>1066</xdr:row>
      <xdr:rowOff>895350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8026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1067</xdr:row>
      <xdr:rowOff>66675</xdr:rowOff>
    </xdr:from>
    <xdr:to>
      <xdr:col>5</xdr:col>
      <xdr:colOff>1076325</xdr:colOff>
      <xdr:row>1067</xdr:row>
      <xdr:rowOff>895350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8156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1068</xdr:row>
      <xdr:rowOff>66675</xdr:rowOff>
    </xdr:from>
    <xdr:to>
      <xdr:col>5</xdr:col>
      <xdr:colOff>1076325</xdr:colOff>
      <xdr:row>1068</xdr:row>
      <xdr:rowOff>895350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 r="-961" b="3296"/>
        </a:stretch>
      </xdr:blipFill>
      <xdr:spPr>
        <a:xfrm>
          <a:off x="2867025" y="138285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1069</xdr:row>
      <xdr:rowOff>66675</xdr:rowOff>
    </xdr:from>
    <xdr:to>
      <xdr:col>5</xdr:col>
      <xdr:colOff>1076325</xdr:colOff>
      <xdr:row>1069</xdr:row>
      <xdr:rowOff>895350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8415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1071</xdr:row>
      <xdr:rowOff>66675</xdr:rowOff>
    </xdr:from>
    <xdr:to>
      <xdr:col>5</xdr:col>
      <xdr:colOff>1076325</xdr:colOff>
      <xdr:row>1071</xdr:row>
      <xdr:rowOff>895350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 r="-961" b="3296"/>
        </a:stretch>
      </xdr:blipFill>
      <xdr:spPr>
        <a:xfrm>
          <a:off x="2867025" y="138674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1072</xdr:row>
      <xdr:rowOff>66675</xdr:rowOff>
    </xdr:from>
    <xdr:to>
      <xdr:col>5</xdr:col>
      <xdr:colOff>1076325</xdr:colOff>
      <xdr:row>1072</xdr:row>
      <xdr:rowOff>895350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8804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1073</xdr:row>
      <xdr:rowOff>66675</xdr:rowOff>
    </xdr:from>
    <xdr:to>
      <xdr:col>5</xdr:col>
      <xdr:colOff>1076325</xdr:colOff>
      <xdr:row>1073</xdr:row>
      <xdr:rowOff>895350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8933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1074</xdr:row>
      <xdr:rowOff>66675</xdr:rowOff>
    </xdr:from>
    <xdr:to>
      <xdr:col>5</xdr:col>
      <xdr:colOff>1076325</xdr:colOff>
      <xdr:row>1074</xdr:row>
      <xdr:rowOff>895350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9063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1075</xdr:row>
      <xdr:rowOff>66675</xdr:rowOff>
    </xdr:from>
    <xdr:to>
      <xdr:col>5</xdr:col>
      <xdr:colOff>1076325</xdr:colOff>
      <xdr:row>1075</xdr:row>
      <xdr:rowOff>895350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9192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1077</xdr:row>
      <xdr:rowOff>66675</xdr:rowOff>
    </xdr:from>
    <xdr:to>
      <xdr:col>5</xdr:col>
      <xdr:colOff>1076325</xdr:colOff>
      <xdr:row>1077</xdr:row>
      <xdr:rowOff>895350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9451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1078</xdr:row>
      <xdr:rowOff>66675</xdr:rowOff>
    </xdr:from>
    <xdr:to>
      <xdr:col>5</xdr:col>
      <xdr:colOff>1076325</xdr:colOff>
      <xdr:row>1078</xdr:row>
      <xdr:rowOff>895350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9581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1079</xdr:row>
      <xdr:rowOff>66675</xdr:rowOff>
    </xdr:from>
    <xdr:to>
      <xdr:col>5</xdr:col>
      <xdr:colOff>1076325</xdr:colOff>
      <xdr:row>1079</xdr:row>
      <xdr:rowOff>895350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9710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1080</xdr:row>
      <xdr:rowOff>66675</xdr:rowOff>
    </xdr:from>
    <xdr:to>
      <xdr:col>5</xdr:col>
      <xdr:colOff>1076325</xdr:colOff>
      <xdr:row>1080</xdr:row>
      <xdr:rowOff>895350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9840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1081</xdr:row>
      <xdr:rowOff>66675</xdr:rowOff>
    </xdr:from>
    <xdr:to>
      <xdr:col>5</xdr:col>
      <xdr:colOff>1076325</xdr:colOff>
      <xdr:row>1081</xdr:row>
      <xdr:rowOff>895350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39969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1082</xdr:row>
      <xdr:rowOff>66675</xdr:rowOff>
    </xdr:from>
    <xdr:to>
      <xdr:col>5</xdr:col>
      <xdr:colOff>1076325</xdr:colOff>
      <xdr:row>1082</xdr:row>
      <xdr:rowOff>895350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0099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1083</xdr:row>
      <xdr:rowOff>66675</xdr:rowOff>
    </xdr:from>
    <xdr:to>
      <xdr:col>5</xdr:col>
      <xdr:colOff>1076325</xdr:colOff>
      <xdr:row>1083</xdr:row>
      <xdr:rowOff>895350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0228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1084</xdr:row>
      <xdr:rowOff>66675</xdr:rowOff>
    </xdr:from>
    <xdr:to>
      <xdr:col>5</xdr:col>
      <xdr:colOff>1076325</xdr:colOff>
      <xdr:row>1084</xdr:row>
      <xdr:rowOff>895350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 r="-961" b="3296"/>
        </a:stretch>
      </xdr:blipFill>
      <xdr:spPr>
        <a:xfrm>
          <a:off x="2867025" y="140358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1085</xdr:row>
      <xdr:rowOff>66675</xdr:rowOff>
    </xdr:from>
    <xdr:to>
      <xdr:col>5</xdr:col>
      <xdr:colOff>1076325</xdr:colOff>
      <xdr:row>1085</xdr:row>
      <xdr:rowOff>895350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0488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1086</xdr:row>
      <xdr:rowOff>66675</xdr:rowOff>
    </xdr:from>
    <xdr:to>
      <xdr:col>5</xdr:col>
      <xdr:colOff>1076325</xdr:colOff>
      <xdr:row>1086</xdr:row>
      <xdr:rowOff>895350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0617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1087</xdr:row>
      <xdr:rowOff>66675</xdr:rowOff>
    </xdr:from>
    <xdr:to>
      <xdr:col>5</xdr:col>
      <xdr:colOff>1076325</xdr:colOff>
      <xdr:row>1087</xdr:row>
      <xdr:rowOff>895350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0747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1088</xdr:row>
      <xdr:rowOff>66675</xdr:rowOff>
    </xdr:from>
    <xdr:to>
      <xdr:col>5</xdr:col>
      <xdr:colOff>1076325</xdr:colOff>
      <xdr:row>1088</xdr:row>
      <xdr:rowOff>895350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0876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1089</xdr:row>
      <xdr:rowOff>66675</xdr:rowOff>
    </xdr:from>
    <xdr:to>
      <xdr:col>5</xdr:col>
      <xdr:colOff>1076325</xdr:colOff>
      <xdr:row>1089</xdr:row>
      <xdr:rowOff>895350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1006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1090</xdr:row>
      <xdr:rowOff>66675</xdr:rowOff>
    </xdr:from>
    <xdr:to>
      <xdr:col>5</xdr:col>
      <xdr:colOff>1076325</xdr:colOff>
      <xdr:row>1090</xdr:row>
      <xdr:rowOff>895350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1135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1092</xdr:row>
      <xdr:rowOff>66675</xdr:rowOff>
    </xdr:from>
    <xdr:to>
      <xdr:col>5</xdr:col>
      <xdr:colOff>1076325</xdr:colOff>
      <xdr:row>1092</xdr:row>
      <xdr:rowOff>895350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 r="-961" b="3296"/>
        </a:stretch>
      </xdr:blipFill>
      <xdr:spPr>
        <a:xfrm>
          <a:off x="2867025" y="141394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1093</xdr:row>
      <xdr:rowOff>66675</xdr:rowOff>
    </xdr:from>
    <xdr:to>
      <xdr:col>5</xdr:col>
      <xdr:colOff>1076325</xdr:colOff>
      <xdr:row>1093</xdr:row>
      <xdr:rowOff>895350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1524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1094</xdr:row>
      <xdr:rowOff>66675</xdr:rowOff>
    </xdr:from>
    <xdr:to>
      <xdr:col>5</xdr:col>
      <xdr:colOff>1076325</xdr:colOff>
      <xdr:row>1094</xdr:row>
      <xdr:rowOff>895350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1653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1095</xdr:row>
      <xdr:rowOff>66675</xdr:rowOff>
    </xdr:from>
    <xdr:to>
      <xdr:col>5</xdr:col>
      <xdr:colOff>1076325</xdr:colOff>
      <xdr:row>1095</xdr:row>
      <xdr:rowOff>895350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1783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1096</xdr:row>
      <xdr:rowOff>66675</xdr:rowOff>
    </xdr:from>
    <xdr:to>
      <xdr:col>5</xdr:col>
      <xdr:colOff>1076325</xdr:colOff>
      <xdr:row>1096</xdr:row>
      <xdr:rowOff>895350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1912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1097</xdr:row>
      <xdr:rowOff>66675</xdr:rowOff>
    </xdr:from>
    <xdr:to>
      <xdr:col>5</xdr:col>
      <xdr:colOff>1076325</xdr:colOff>
      <xdr:row>1097</xdr:row>
      <xdr:rowOff>895350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2042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1098</xdr:row>
      <xdr:rowOff>66675</xdr:rowOff>
    </xdr:from>
    <xdr:to>
      <xdr:col>5</xdr:col>
      <xdr:colOff>1076325</xdr:colOff>
      <xdr:row>1098</xdr:row>
      <xdr:rowOff>895350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2172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1099</xdr:row>
      <xdr:rowOff>66675</xdr:rowOff>
    </xdr:from>
    <xdr:to>
      <xdr:col>5</xdr:col>
      <xdr:colOff>1076325</xdr:colOff>
      <xdr:row>1099</xdr:row>
      <xdr:rowOff>895350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2301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1100</xdr:row>
      <xdr:rowOff>66675</xdr:rowOff>
    </xdr:from>
    <xdr:to>
      <xdr:col>5</xdr:col>
      <xdr:colOff>1076325</xdr:colOff>
      <xdr:row>1100</xdr:row>
      <xdr:rowOff>895350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2431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1101</xdr:row>
      <xdr:rowOff>66675</xdr:rowOff>
    </xdr:from>
    <xdr:to>
      <xdr:col>5</xdr:col>
      <xdr:colOff>1076325</xdr:colOff>
      <xdr:row>1101</xdr:row>
      <xdr:rowOff>895350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2560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1102</xdr:row>
      <xdr:rowOff>66675</xdr:rowOff>
    </xdr:from>
    <xdr:to>
      <xdr:col>5</xdr:col>
      <xdr:colOff>1076325</xdr:colOff>
      <xdr:row>1102</xdr:row>
      <xdr:rowOff>895350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2690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1103</xdr:row>
      <xdr:rowOff>66675</xdr:rowOff>
    </xdr:from>
    <xdr:to>
      <xdr:col>5</xdr:col>
      <xdr:colOff>1076325</xdr:colOff>
      <xdr:row>1103</xdr:row>
      <xdr:rowOff>895350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2819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1104</xdr:row>
      <xdr:rowOff>66675</xdr:rowOff>
    </xdr:from>
    <xdr:to>
      <xdr:col>5</xdr:col>
      <xdr:colOff>1076325</xdr:colOff>
      <xdr:row>1104</xdr:row>
      <xdr:rowOff>895350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2949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1105</xdr:row>
      <xdr:rowOff>66675</xdr:rowOff>
    </xdr:from>
    <xdr:to>
      <xdr:col>5</xdr:col>
      <xdr:colOff>1076325</xdr:colOff>
      <xdr:row>1105</xdr:row>
      <xdr:rowOff>895350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3078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1106</xdr:row>
      <xdr:rowOff>66675</xdr:rowOff>
    </xdr:from>
    <xdr:to>
      <xdr:col>5</xdr:col>
      <xdr:colOff>1076325</xdr:colOff>
      <xdr:row>1106</xdr:row>
      <xdr:rowOff>895350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 r="-961" b="3296"/>
        </a:stretch>
      </xdr:blipFill>
      <xdr:spPr>
        <a:xfrm>
          <a:off x="2867025" y="143208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1107</xdr:row>
      <xdr:rowOff>66675</xdr:rowOff>
    </xdr:from>
    <xdr:to>
      <xdr:col>5</xdr:col>
      <xdr:colOff>1076325</xdr:colOff>
      <xdr:row>1107</xdr:row>
      <xdr:rowOff>895350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3337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1108</xdr:row>
      <xdr:rowOff>66675</xdr:rowOff>
    </xdr:from>
    <xdr:to>
      <xdr:col>5</xdr:col>
      <xdr:colOff>1076325</xdr:colOff>
      <xdr:row>1108</xdr:row>
      <xdr:rowOff>895350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3467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1110</xdr:row>
      <xdr:rowOff>66675</xdr:rowOff>
    </xdr:from>
    <xdr:to>
      <xdr:col>5</xdr:col>
      <xdr:colOff>1076325</xdr:colOff>
      <xdr:row>1110</xdr:row>
      <xdr:rowOff>895350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3726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1111</xdr:row>
      <xdr:rowOff>66675</xdr:rowOff>
    </xdr:from>
    <xdr:to>
      <xdr:col>5</xdr:col>
      <xdr:colOff>1076325</xdr:colOff>
      <xdr:row>1111</xdr:row>
      <xdr:rowOff>895350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3856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1112</xdr:row>
      <xdr:rowOff>66675</xdr:rowOff>
    </xdr:from>
    <xdr:to>
      <xdr:col>5</xdr:col>
      <xdr:colOff>1076325</xdr:colOff>
      <xdr:row>1112</xdr:row>
      <xdr:rowOff>895350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 r="-961" b="3296"/>
        </a:stretch>
      </xdr:blipFill>
      <xdr:spPr>
        <a:xfrm>
          <a:off x="2867025" y="143985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1113</xdr:row>
      <xdr:rowOff>66675</xdr:rowOff>
    </xdr:from>
    <xdr:to>
      <xdr:col>5</xdr:col>
      <xdr:colOff>1076325</xdr:colOff>
      <xdr:row>1113</xdr:row>
      <xdr:rowOff>895350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 r="-961" b="3296"/>
        </a:stretch>
      </xdr:blipFill>
      <xdr:spPr>
        <a:xfrm>
          <a:off x="2867025" y="144115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1114</xdr:row>
      <xdr:rowOff>66675</xdr:rowOff>
    </xdr:from>
    <xdr:to>
      <xdr:col>5</xdr:col>
      <xdr:colOff>1076325</xdr:colOff>
      <xdr:row>1114</xdr:row>
      <xdr:rowOff>895350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4244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1115</xdr:row>
      <xdr:rowOff>66675</xdr:rowOff>
    </xdr:from>
    <xdr:to>
      <xdr:col>5</xdr:col>
      <xdr:colOff>1076325</xdr:colOff>
      <xdr:row>1115</xdr:row>
      <xdr:rowOff>895350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 r="-961" b="3296"/>
        </a:stretch>
      </xdr:blipFill>
      <xdr:spPr>
        <a:xfrm>
          <a:off x="2867025" y="144374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1116</xdr:row>
      <xdr:rowOff>66675</xdr:rowOff>
    </xdr:from>
    <xdr:to>
      <xdr:col>5</xdr:col>
      <xdr:colOff>1076325</xdr:colOff>
      <xdr:row>1116</xdr:row>
      <xdr:rowOff>895350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 r="-961" b="3296"/>
        </a:stretch>
      </xdr:blipFill>
      <xdr:spPr>
        <a:xfrm>
          <a:off x="2867025" y="144503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1118</xdr:row>
      <xdr:rowOff>66675</xdr:rowOff>
    </xdr:from>
    <xdr:to>
      <xdr:col>5</xdr:col>
      <xdr:colOff>1076325</xdr:colOff>
      <xdr:row>1118</xdr:row>
      <xdr:rowOff>895350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4762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1119</xdr:row>
      <xdr:rowOff>66675</xdr:rowOff>
    </xdr:from>
    <xdr:to>
      <xdr:col>5</xdr:col>
      <xdr:colOff>1076325</xdr:colOff>
      <xdr:row>1119</xdr:row>
      <xdr:rowOff>895350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4892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1120</xdr:row>
      <xdr:rowOff>66675</xdr:rowOff>
    </xdr:from>
    <xdr:to>
      <xdr:col>5</xdr:col>
      <xdr:colOff>1076325</xdr:colOff>
      <xdr:row>1120</xdr:row>
      <xdr:rowOff>895350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5021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1121</xdr:row>
      <xdr:rowOff>66675</xdr:rowOff>
    </xdr:from>
    <xdr:to>
      <xdr:col>5</xdr:col>
      <xdr:colOff>1076325</xdr:colOff>
      <xdr:row>1121</xdr:row>
      <xdr:rowOff>895350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5151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1122</xdr:row>
      <xdr:rowOff>66675</xdr:rowOff>
    </xdr:from>
    <xdr:to>
      <xdr:col>5</xdr:col>
      <xdr:colOff>1076325</xdr:colOff>
      <xdr:row>1122</xdr:row>
      <xdr:rowOff>895350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5281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1123</xdr:row>
      <xdr:rowOff>66675</xdr:rowOff>
    </xdr:from>
    <xdr:to>
      <xdr:col>5</xdr:col>
      <xdr:colOff>1076325</xdr:colOff>
      <xdr:row>1123</xdr:row>
      <xdr:rowOff>895350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 r="-961" b="3296"/>
        </a:stretch>
      </xdr:blipFill>
      <xdr:spPr>
        <a:xfrm>
          <a:off x="2867025" y="145410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1124</xdr:row>
      <xdr:rowOff>66675</xdr:rowOff>
    </xdr:from>
    <xdr:to>
      <xdr:col>5</xdr:col>
      <xdr:colOff>1076325</xdr:colOff>
      <xdr:row>1124</xdr:row>
      <xdr:rowOff>895350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5540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1125</xdr:row>
      <xdr:rowOff>66675</xdr:rowOff>
    </xdr:from>
    <xdr:to>
      <xdr:col>5</xdr:col>
      <xdr:colOff>1076325</xdr:colOff>
      <xdr:row>1125</xdr:row>
      <xdr:rowOff>895350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5669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1126</xdr:row>
      <xdr:rowOff>66675</xdr:rowOff>
    </xdr:from>
    <xdr:to>
      <xdr:col>5</xdr:col>
      <xdr:colOff>1076325</xdr:colOff>
      <xdr:row>1126</xdr:row>
      <xdr:rowOff>895350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 r="-961" b="3296"/>
        </a:stretch>
      </xdr:blipFill>
      <xdr:spPr>
        <a:xfrm>
          <a:off x="2867025" y="145799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1127</xdr:row>
      <xdr:rowOff>66675</xdr:rowOff>
    </xdr:from>
    <xdr:to>
      <xdr:col>5</xdr:col>
      <xdr:colOff>1076325</xdr:colOff>
      <xdr:row>1127</xdr:row>
      <xdr:rowOff>895350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5928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1129</xdr:row>
      <xdr:rowOff>66675</xdr:rowOff>
    </xdr:from>
    <xdr:to>
      <xdr:col>5</xdr:col>
      <xdr:colOff>1076325</xdr:colOff>
      <xdr:row>1129</xdr:row>
      <xdr:rowOff>895350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 r="-961" b="3296"/>
        </a:stretch>
      </xdr:blipFill>
      <xdr:spPr>
        <a:xfrm>
          <a:off x="2867025" y="146187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1130</xdr:row>
      <xdr:rowOff>66675</xdr:rowOff>
    </xdr:from>
    <xdr:to>
      <xdr:col>5</xdr:col>
      <xdr:colOff>1076325</xdr:colOff>
      <xdr:row>1130</xdr:row>
      <xdr:rowOff>895350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6317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1131</xdr:row>
      <xdr:rowOff>66675</xdr:rowOff>
    </xdr:from>
    <xdr:to>
      <xdr:col>5</xdr:col>
      <xdr:colOff>1076325</xdr:colOff>
      <xdr:row>1131</xdr:row>
      <xdr:rowOff>895350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6446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1133</xdr:row>
      <xdr:rowOff>66675</xdr:rowOff>
    </xdr:from>
    <xdr:to>
      <xdr:col>5</xdr:col>
      <xdr:colOff>1076325</xdr:colOff>
      <xdr:row>1133</xdr:row>
      <xdr:rowOff>895350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6705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1134</xdr:row>
      <xdr:rowOff>66675</xdr:rowOff>
    </xdr:from>
    <xdr:to>
      <xdr:col>5</xdr:col>
      <xdr:colOff>1076325</xdr:colOff>
      <xdr:row>1134</xdr:row>
      <xdr:rowOff>895350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6835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1136</xdr:row>
      <xdr:rowOff>66675</xdr:rowOff>
    </xdr:from>
    <xdr:to>
      <xdr:col>5</xdr:col>
      <xdr:colOff>1076325</xdr:colOff>
      <xdr:row>1136</xdr:row>
      <xdr:rowOff>895350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7094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1137</xdr:row>
      <xdr:rowOff>66675</xdr:rowOff>
    </xdr:from>
    <xdr:to>
      <xdr:col>5</xdr:col>
      <xdr:colOff>1076325</xdr:colOff>
      <xdr:row>1137</xdr:row>
      <xdr:rowOff>895350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7224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1138</xdr:row>
      <xdr:rowOff>66675</xdr:rowOff>
    </xdr:from>
    <xdr:to>
      <xdr:col>5</xdr:col>
      <xdr:colOff>1076325</xdr:colOff>
      <xdr:row>1138</xdr:row>
      <xdr:rowOff>895350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7353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1139</xdr:row>
      <xdr:rowOff>66675</xdr:rowOff>
    </xdr:from>
    <xdr:to>
      <xdr:col>5</xdr:col>
      <xdr:colOff>1076325</xdr:colOff>
      <xdr:row>1139</xdr:row>
      <xdr:rowOff>895350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7483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1140</xdr:row>
      <xdr:rowOff>66675</xdr:rowOff>
    </xdr:from>
    <xdr:to>
      <xdr:col>5</xdr:col>
      <xdr:colOff>1076325</xdr:colOff>
      <xdr:row>1140</xdr:row>
      <xdr:rowOff>895350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7612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1141</xdr:row>
      <xdr:rowOff>66675</xdr:rowOff>
    </xdr:from>
    <xdr:to>
      <xdr:col>5</xdr:col>
      <xdr:colOff>1076325</xdr:colOff>
      <xdr:row>1141</xdr:row>
      <xdr:rowOff>895350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7742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1142</xdr:row>
      <xdr:rowOff>66675</xdr:rowOff>
    </xdr:from>
    <xdr:to>
      <xdr:col>5</xdr:col>
      <xdr:colOff>1076325</xdr:colOff>
      <xdr:row>1142</xdr:row>
      <xdr:rowOff>895350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7871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1143</xdr:row>
      <xdr:rowOff>66675</xdr:rowOff>
    </xdr:from>
    <xdr:to>
      <xdr:col>5</xdr:col>
      <xdr:colOff>1076325</xdr:colOff>
      <xdr:row>1143</xdr:row>
      <xdr:rowOff>895350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8001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1146</xdr:row>
      <xdr:rowOff>66675</xdr:rowOff>
    </xdr:from>
    <xdr:to>
      <xdr:col>5</xdr:col>
      <xdr:colOff>1076325</xdr:colOff>
      <xdr:row>1146</xdr:row>
      <xdr:rowOff>895350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 r="-961" b="3296"/>
        </a:stretch>
      </xdr:blipFill>
      <xdr:spPr>
        <a:xfrm>
          <a:off x="2867025" y="148389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1147</xdr:row>
      <xdr:rowOff>66675</xdr:rowOff>
    </xdr:from>
    <xdr:to>
      <xdr:col>5</xdr:col>
      <xdr:colOff>1076325</xdr:colOff>
      <xdr:row>1147</xdr:row>
      <xdr:rowOff>895350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8519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1148</xdr:row>
      <xdr:rowOff>66675</xdr:rowOff>
    </xdr:from>
    <xdr:to>
      <xdr:col>5</xdr:col>
      <xdr:colOff>1076325</xdr:colOff>
      <xdr:row>1148</xdr:row>
      <xdr:rowOff>895350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8649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1149</xdr:row>
      <xdr:rowOff>66675</xdr:rowOff>
    </xdr:from>
    <xdr:to>
      <xdr:col>5</xdr:col>
      <xdr:colOff>1076325</xdr:colOff>
      <xdr:row>1149</xdr:row>
      <xdr:rowOff>895350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8778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1150</xdr:row>
      <xdr:rowOff>66675</xdr:rowOff>
    </xdr:from>
    <xdr:to>
      <xdr:col>5</xdr:col>
      <xdr:colOff>1076325</xdr:colOff>
      <xdr:row>1150</xdr:row>
      <xdr:rowOff>895350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8908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1151</xdr:row>
      <xdr:rowOff>66675</xdr:rowOff>
    </xdr:from>
    <xdr:to>
      <xdr:col>5</xdr:col>
      <xdr:colOff>1076325</xdr:colOff>
      <xdr:row>1151</xdr:row>
      <xdr:rowOff>895350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9037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1152</xdr:row>
      <xdr:rowOff>66675</xdr:rowOff>
    </xdr:from>
    <xdr:to>
      <xdr:col>5</xdr:col>
      <xdr:colOff>1076325</xdr:colOff>
      <xdr:row>1152</xdr:row>
      <xdr:rowOff>895350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9167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1153</xdr:row>
      <xdr:rowOff>66675</xdr:rowOff>
    </xdr:from>
    <xdr:to>
      <xdr:col>5</xdr:col>
      <xdr:colOff>1076325</xdr:colOff>
      <xdr:row>1153</xdr:row>
      <xdr:rowOff>895350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9296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1154</xdr:row>
      <xdr:rowOff>66675</xdr:rowOff>
    </xdr:from>
    <xdr:to>
      <xdr:col>5</xdr:col>
      <xdr:colOff>1076325</xdr:colOff>
      <xdr:row>1154</xdr:row>
      <xdr:rowOff>895350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9426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1155</xdr:row>
      <xdr:rowOff>66675</xdr:rowOff>
    </xdr:from>
    <xdr:to>
      <xdr:col>5</xdr:col>
      <xdr:colOff>1076325</xdr:colOff>
      <xdr:row>1155</xdr:row>
      <xdr:rowOff>895350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 r="-961" b="3296"/>
        </a:stretch>
      </xdr:blipFill>
      <xdr:spPr>
        <a:xfrm>
          <a:off x="2867025" y="149555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1156</xdr:row>
      <xdr:rowOff>66675</xdr:rowOff>
    </xdr:from>
    <xdr:to>
      <xdr:col>5</xdr:col>
      <xdr:colOff>1076325</xdr:colOff>
      <xdr:row>1156</xdr:row>
      <xdr:rowOff>895350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49685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1158</xdr:row>
      <xdr:rowOff>66675</xdr:rowOff>
    </xdr:from>
    <xdr:to>
      <xdr:col>5</xdr:col>
      <xdr:colOff>1076325</xdr:colOff>
      <xdr:row>1158</xdr:row>
      <xdr:rowOff>895350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 r="-961" b="3296"/>
        </a:stretch>
      </xdr:blipFill>
      <xdr:spPr>
        <a:xfrm>
          <a:off x="2867025" y="149944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1159</xdr:row>
      <xdr:rowOff>66675</xdr:rowOff>
    </xdr:from>
    <xdr:to>
      <xdr:col>5</xdr:col>
      <xdr:colOff>1076325</xdr:colOff>
      <xdr:row>1159</xdr:row>
      <xdr:rowOff>895350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0073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1160</xdr:row>
      <xdr:rowOff>66675</xdr:rowOff>
    </xdr:from>
    <xdr:to>
      <xdr:col>5</xdr:col>
      <xdr:colOff>1076325</xdr:colOff>
      <xdr:row>1160</xdr:row>
      <xdr:rowOff>895350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0203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1161</xdr:row>
      <xdr:rowOff>66675</xdr:rowOff>
    </xdr:from>
    <xdr:to>
      <xdr:col>5</xdr:col>
      <xdr:colOff>1076325</xdr:colOff>
      <xdr:row>1161</xdr:row>
      <xdr:rowOff>895350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0333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1162</xdr:row>
      <xdr:rowOff>66675</xdr:rowOff>
    </xdr:from>
    <xdr:to>
      <xdr:col>5</xdr:col>
      <xdr:colOff>1076325</xdr:colOff>
      <xdr:row>1162</xdr:row>
      <xdr:rowOff>895350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0462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1163</xdr:row>
      <xdr:rowOff>66675</xdr:rowOff>
    </xdr:from>
    <xdr:to>
      <xdr:col>5</xdr:col>
      <xdr:colOff>1076325</xdr:colOff>
      <xdr:row>1163</xdr:row>
      <xdr:rowOff>895350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0592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1164</xdr:row>
      <xdr:rowOff>66675</xdr:rowOff>
    </xdr:from>
    <xdr:to>
      <xdr:col>5</xdr:col>
      <xdr:colOff>1076325</xdr:colOff>
      <xdr:row>1164</xdr:row>
      <xdr:rowOff>895350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0721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1165</xdr:row>
      <xdr:rowOff>66675</xdr:rowOff>
    </xdr:from>
    <xdr:to>
      <xdr:col>5</xdr:col>
      <xdr:colOff>1076325</xdr:colOff>
      <xdr:row>1165</xdr:row>
      <xdr:rowOff>895350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0851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1166</xdr:row>
      <xdr:rowOff>66675</xdr:rowOff>
    </xdr:from>
    <xdr:to>
      <xdr:col>5</xdr:col>
      <xdr:colOff>1076325</xdr:colOff>
      <xdr:row>1166</xdr:row>
      <xdr:rowOff>895350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0980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1167</xdr:row>
      <xdr:rowOff>66675</xdr:rowOff>
    </xdr:from>
    <xdr:to>
      <xdr:col>5</xdr:col>
      <xdr:colOff>1076325</xdr:colOff>
      <xdr:row>1167</xdr:row>
      <xdr:rowOff>895350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1110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1168</xdr:row>
      <xdr:rowOff>66675</xdr:rowOff>
    </xdr:from>
    <xdr:to>
      <xdr:col>5</xdr:col>
      <xdr:colOff>1076325</xdr:colOff>
      <xdr:row>1168</xdr:row>
      <xdr:rowOff>895350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1239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1169</xdr:row>
      <xdr:rowOff>66675</xdr:rowOff>
    </xdr:from>
    <xdr:to>
      <xdr:col>5</xdr:col>
      <xdr:colOff>1076325</xdr:colOff>
      <xdr:row>1169</xdr:row>
      <xdr:rowOff>895350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1369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1170</xdr:row>
      <xdr:rowOff>66675</xdr:rowOff>
    </xdr:from>
    <xdr:to>
      <xdr:col>5</xdr:col>
      <xdr:colOff>1076325</xdr:colOff>
      <xdr:row>1170</xdr:row>
      <xdr:rowOff>895350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1498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1171</xdr:row>
      <xdr:rowOff>66675</xdr:rowOff>
    </xdr:from>
    <xdr:to>
      <xdr:col>5</xdr:col>
      <xdr:colOff>1076325</xdr:colOff>
      <xdr:row>1171</xdr:row>
      <xdr:rowOff>895350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1628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1172</xdr:row>
      <xdr:rowOff>66675</xdr:rowOff>
    </xdr:from>
    <xdr:to>
      <xdr:col>5</xdr:col>
      <xdr:colOff>1076325</xdr:colOff>
      <xdr:row>1172</xdr:row>
      <xdr:rowOff>895350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1758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1173</xdr:row>
      <xdr:rowOff>66675</xdr:rowOff>
    </xdr:from>
    <xdr:to>
      <xdr:col>5</xdr:col>
      <xdr:colOff>1076325</xdr:colOff>
      <xdr:row>1173</xdr:row>
      <xdr:rowOff>895350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1887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1174</xdr:row>
      <xdr:rowOff>66675</xdr:rowOff>
    </xdr:from>
    <xdr:to>
      <xdr:col>5</xdr:col>
      <xdr:colOff>1076325</xdr:colOff>
      <xdr:row>1174</xdr:row>
      <xdr:rowOff>895350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2017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1175</xdr:row>
      <xdr:rowOff>66675</xdr:rowOff>
    </xdr:from>
    <xdr:to>
      <xdr:col>5</xdr:col>
      <xdr:colOff>1076325</xdr:colOff>
      <xdr:row>1175</xdr:row>
      <xdr:rowOff>895350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2146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1176</xdr:row>
      <xdr:rowOff>66675</xdr:rowOff>
    </xdr:from>
    <xdr:to>
      <xdr:col>5</xdr:col>
      <xdr:colOff>1076325</xdr:colOff>
      <xdr:row>1176</xdr:row>
      <xdr:rowOff>895350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2276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1177</xdr:row>
      <xdr:rowOff>66675</xdr:rowOff>
    </xdr:from>
    <xdr:to>
      <xdr:col>5</xdr:col>
      <xdr:colOff>1076325</xdr:colOff>
      <xdr:row>1177</xdr:row>
      <xdr:rowOff>895350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2405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1178</xdr:row>
      <xdr:rowOff>66675</xdr:rowOff>
    </xdr:from>
    <xdr:to>
      <xdr:col>5</xdr:col>
      <xdr:colOff>1076325</xdr:colOff>
      <xdr:row>1178</xdr:row>
      <xdr:rowOff>895350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 r="-961" b="3296"/>
        </a:stretch>
      </xdr:blipFill>
      <xdr:spPr>
        <a:xfrm>
          <a:off x="2867025" y="152535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1180</xdr:row>
      <xdr:rowOff>66675</xdr:rowOff>
    </xdr:from>
    <xdr:to>
      <xdr:col>5</xdr:col>
      <xdr:colOff>1076325</xdr:colOff>
      <xdr:row>1180</xdr:row>
      <xdr:rowOff>895350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2794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1181</xdr:row>
      <xdr:rowOff>66675</xdr:rowOff>
    </xdr:from>
    <xdr:to>
      <xdr:col>5</xdr:col>
      <xdr:colOff>1076325</xdr:colOff>
      <xdr:row>1181</xdr:row>
      <xdr:rowOff>895350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2923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1182</xdr:row>
      <xdr:rowOff>66675</xdr:rowOff>
    </xdr:from>
    <xdr:to>
      <xdr:col>5</xdr:col>
      <xdr:colOff>1076325</xdr:colOff>
      <xdr:row>1182</xdr:row>
      <xdr:rowOff>895350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 r="-961" b="3296"/>
        </a:stretch>
      </xdr:blipFill>
      <xdr:spPr>
        <a:xfrm>
          <a:off x="2867025" y="153053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1183</xdr:row>
      <xdr:rowOff>66675</xdr:rowOff>
    </xdr:from>
    <xdr:to>
      <xdr:col>5</xdr:col>
      <xdr:colOff>1076325</xdr:colOff>
      <xdr:row>1183</xdr:row>
      <xdr:rowOff>895350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3182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1184</xdr:row>
      <xdr:rowOff>66675</xdr:rowOff>
    </xdr:from>
    <xdr:to>
      <xdr:col>5</xdr:col>
      <xdr:colOff>1076325</xdr:colOff>
      <xdr:row>1184</xdr:row>
      <xdr:rowOff>895350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3312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1185</xdr:row>
      <xdr:rowOff>66675</xdr:rowOff>
    </xdr:from>
    <xdr:to>
      <xdr:col>5</xdr:col>
      <xdr:colOff>1076325</xdr:colOff>
      <xdr:row>1185</xdr:row>
      <xdr:rowOff>895350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3442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1186</xdr:row>
      <xdr:rowOff>66675</xdr:rowOff>
    </xdr:from>
    <xdr:to>
      <xdr:col>5</xdr:col>
      <xdr:colOff>1076325</xdr:colOff>
      <xdr:row>1186</xdr:row>
      <xdr:rowOff>895350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3571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1187</xdr:row>
      <xdr:rowOff>66675</xdr:rowOff>
    </xdr:from>
    <xdr:to>
      <xdr:col>5</xdr:col>
      <xdr:colOff>1076325</xdr:colOff>
      <xdr:row>1187</xdr:row>
      <xdr:rowOff>895350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61" b="3296"/>
        </a:stretch>
      </xdr:blipFill>
      <xdr:spPr>
        <a:xfrm>
          <a:off x="2867025" y="153701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1188</xdr:row>
      <xdr:rowOff>66675</xdr:rowOff>
    </xdr:from>
    <xdr:to>
      <xdr:col>5</xdr:col>
      <xdr:colOff>1076325</xdr:colOff>
      <xdr:row>1188</xdr:row>
      <xdr:rowOff>895350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61" b="3296"/>
        </a:stretch>
      </xdr:blipFill>
      <xdr:spPr>
        <a:xfrm>
          <a:off x="2867025" y="153830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1189</xdr:row>
      <xdr:rowOff>66675</xdr:rowOff>
    </xdr:from>
    <xdr:to>
      <xdr:col>5</xdr:col>
      <xdr:colOff>1076325</xdr:colOff>
      <xdr:row>1189</xdr:row>
      <xdr:rowOff>895350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61" b="3296"/>
        </a:stretch>
      </xdr:blipFill>
      <xdr:spPr>
        <a:xfrm>
          <a:off x="2867025" y="153960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1191</xdr:row>
      <xdr:rowOff>66675</xdr:rowOff>
    </xdr:from>
    <xdr:to>
      <xdr:col>5</xdr:col>
      <xdr:colOff>1076325</xdr:colOff>
      <xdr:row>1191</xdr:row>
      <xdr:rowOff>895350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 r="-961" b="3296"/>
        </a:stretch>
      </xdr:blipFill>
      <xdr:spPr>
        <a:xfrm>
          <a:off x="2867025" y="154219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1192</xdr:row>
      <xdr:rowOff>66675</xdr:rowOff>
    </xdr:from>
    <xdr:to>
      <xdr:col>5</xdr:col>
      <xdr:colOff>1076325</xdr:colOff>
      <xdr:row>1192</xdr:row>
      <xdr:rowOff>895350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 r="-961" b="3296"/>
        </a:stretch>
      </xdr:blipFill>
      <xdr:spPr>
        <a:xfrm>
          <a:off x="2867025" y="154348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1195</xdr:row>
      <xdr:rowOff>66675</xdr:rowOff>
    </xdr:from>
    <xdr:to>
      <xdr:col>5</xdr:col>
      <xdr:colOff>1076325</xdr:colOff>
      <xdr:row>1195</xdr:row>
      <xdr:rowOff>895350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 r="-961" b="3296"/>
        </a:stretch>
      </xdr:blipFill>
      <xdr:spPr>
        <a:xfrm>
          <a:off x="2867025" y="154737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1196</xdr:row>
      <xdr:rowOff>66675</xdr:rowOff>
    </xdr:from>
    <xdr:to>
      <xdr:col>5</xdr:col>
      <xdr:colOff>1076325</xdr:colOff>
      <xdr:row>1196</xdr:row>
      <xdr:rowOff>895350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4866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1198</xdr:row>
      <xdr:rowOff>66675</xdr:rowOff>
    </xdr:from>
    <xdr:to>
      <xdr:col>5</xdr:col>
      <xdr:colOff>1076325</xdr:colOff>
      <xdr:row>1198</xdr:row>
      <xdr:rowOff>895350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5126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1199</xdr:row>
      <xdr:rowOff>66675</xdr:rowOff>
    </xdr:from>
    <xdr:to>
      <xdr:col>5</xdr:col>
      <xdr:colOff>1076325</xdr:colOff>
      <xdr:row>1199</xdr:row>
      <xdr:rowOff>895350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5255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1200</xdr:row>
      <xdr:rowOff>66675</xdr:rowOff>
    </xdr:from>
    <xdr:to>
      <xdr:col>5</xdr:col>
      <xdr:colOff>1076325</xdr:colOff>
      <xdr:row>1200</xdr:row>
      <xdr:rowOff>895350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5385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1201</xdr:row>
      <xdr:rowOff>66675</xdr:rowOff>
    </xdr:from>
    <xdr:to>
      <xdr:col>5</xdr:col>
      <xdr:colOff>1076325</xdr:colOff>
      <xdr:row>1201</xdr:row>
      <xdr:rowOff>895350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5514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1202</xdr:row>
      <xdr:rowOff>66675</xdr:rowOff>
    </xdr:from>
    <xdr:to>
      <xdr:col>5</xdr:col>
      <xdr:colOff>1076325</xdr:colOff>
      <xdr:row>1202</xdr:row>
      <xdr:rowOff>895350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5644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1203</xdr:row>
      <xdr:rowOff>66675</xdr:rowOff>
    </xdr:from>
    <xdr:to>
      <xdr:col>5</xdr:col>
      <xdr:colOff>1076325</xdr:colOff>
      <xdr:row>1203</xdr:row>
      <xdr:rowOff>895350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 r="-961" b="3296"/>
        </a:stretch>
      </xdr:blipFill>
      <xdr:spPr>
        <a:xfrm>
          <a:off x="2867025" y="155773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1205</xdr:row>
      <xdr:rowOff>66675</xdr:rowOff>
    </xdr:from>
    <xdr:to>
      <xdr:col>5</xdr:col>
      <xdr:colOff>1076325</xdr:colOff>
      <xdr:row>1205</xdr:row>
      <xdr:rowOff>895350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6032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1207</xdr:row>
      <xdr:rowOff>66675</xdr:rowOff>
    </xdr:from>
    <xdr:to>
      <xdr:col>5</xdr:col>
      <xdr:colOff>1076325</xdr:colOff>
      <xdr:row>1207</xdr:row>
      <xdr:rowOff>895350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6291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1208</xdr:row>
      <xdr:rowOff>66675</xdr:rowOff>
    </xdr:from>
    <xdr:to>
      <xdr:col>5</xdr:col>
      <xdr:colOff>1076325</xdr:colOff>
      <xdr:row>1208</xdr:row>
      <xdr:rowOff>895350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6421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1210</xdr:row>
      <xdr:rowOff>66675</xdr:rowOff>
    </xdr:from>
    <xdr:to>
      <xdr:col>5</xdr:col>
      <xdr:colOff>1076325</xdr:colOff>
      <xdr:row>1210</xdr:row>
      <xdr:rowOff>895350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 r="-961" b="3296"/>
        </a:stretch>
      </xdr:blipFill>
      <xdr:spPr>
        <a:xfrm>
          <a:off x="2867025" y="156680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1212</xdr:row>
      <xdr:rowOff>66675</xdr:rowOff>
    </xdr:from>
    <xdr:to>
      <xdr:col>5</xdr:col>
      <xdr:colOff>1076325</xdr:colOff>
      <xdr:row>1212</xdr:row>
      <xdr:rowOff>895350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6939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1213</xdr:row>
      <xdr:rowOff>66675</xdr:rowOff>
    </xdr:from>
    <xdr:to>
      <xdr:col>5</xdr:col>
      <xdr:colOff>1076325</xdr:colOff>
      <xdr:row>1213</xdr:row>
      <xdr:rowOff>895350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7069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1214</xdr:row>
      <xdr:rowOff>66675</xdr:rowOff>
    </xdr:from>
    <xdr:to>
      <xdr:col>5</xdr:col>
      <xdr:colOff>1076325</xdr:colOff>
      <xdr:row>1214</xdr:row>
      <xdr:rowOff>895350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7198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1215</xdr:row>
      <xdr:rowOff>66675</xdr:rowOff>
    </xdr:from>
    <xdr:to>
      <xdr:col>5</xdr:col>
      <xdr:colOff>1076325</xdr:colOff>
      <xdr:row>1215</xdr:row>
      <xdr:rowOff>895350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7328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1217</xdr:row>
      <xdr:rowOff>66675</xdr:rowOff>
    </xdr:from>
    <xdr:to>
      <xdr:col>5</xdr:col>
      <xdr:colOff>1076325</xdr:colOff>
      <xdr:row>1217</xdr:row>
      <xdr:rowOff>895350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7587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1218</xdr:row>
      <xdr:rowOff>66675</xdr:rowOff>
    </xdr:from>
    <xdr:to>
      <xdr:col>5</xdr:col>
      <xdr:colOff>1076325</xdr:colOff>
      <xdr:row>1218</xdr:row>
      <xdr:rowOff>895350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 r="-961" b="3296"/>
        </a:stretch>
      </xdr:blipFill>
      <xdr:spPr>
        <a:xfrm>
          <a:off x="2867025" y="157716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1219</xdr:row>
      <xdr:rowOff>66675</xdr:rowOff>
    </xdr:from>
    <xdr:to>
      <xdr:col>5</xdr:col>
      <xdr:colOff>1076325</xdr:colOff>
      <xdr:row>1219</xdr:row>
      <xdr:rowOff>895350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7846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1220</xdr:row>
      <xdr:rowOff>66675</xdr:rowOff>
    </xdr:from>
    <xdr:to>
      <xdr:col>5</xdr:col>
      <xdr:colOff>1076325</xdr:colOff>
      <xdr:row>1220</xdr:row>
      <xdr:rowOff>895350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7975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1221</xdr:row>
      <xdr:rowOff>66675</xdr:rowOff>
    </xdr:from>
    <xdr:to>
      <xdr:col>5</xdr:col>
      <xdr:colOff>1076325</xdr:colOff>
      <xdr:row>1221</xdr:row>
      <xdr:rowOff>895350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8105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1222</xdr:row>
      <xdr:rowOff>66675</xdr:rowOff>
    </xdr:from>
    <xdr:to>
      <xdr:col>5</xdr:col>
      <xdr:colOff>1076325</xdr:colOff>
      <xdr:row>1222</xdr:row>
      <xdr:rowOff>895350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8235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1224</xdr:row>
      <xdr:rowOff>66675</xdr:rowOff>
    </xdr:from>
    <xdr:to>
      <xdr:col>5</xdr:col>
      <xdr:colOff>1076325</xdr:colOff>
      <xdr:row>1224</xdr:row>
      <xdr:rowOff>895350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8494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1226</xdr:row>
      <xdr:rowOff>66675</xdr:rowOff>
    </xdr:from>
    <xdr:to>
      <xdr:col>5</xdr:col>
      <xdr:colOff>1076325</xdr:colOff>
      <xdr:row>1226</xdr:row>
      <xdr:rowOff>895350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8753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1227</xdr:row>
      <xdr:rowOff>66675</xdr:rowOff>
    </xdr:from>
    <xdr:to>
      <xdr:col>5</xdr:col>
      <xdr:colOff>1076325</xdr:colOff>
      <xdr:row>1227</xdr:row>
      <xdr:rowOff>895350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8882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1228</xdr:row>
      <xdr:rowOff>66675</xdr:rowOff>
    </xdr:from>
    <xdr:to>
      <xdr:col>5</xdr:col>
      <xdr:colOff>1076325</xdr:colOff>
      <xdr:row>1228</xdr:row>
      <xdr:rowOff>895350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9012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1230</xdr:row>
      <xdr:rowOff>66675</xdr:rowOff>
    </xdr:from>
    <xdr:to>
      <xdr:col>5</xdr:col>
      <xdr:colOff>1076325</xdr:colOff>
      <xdr:row>1230</xdr:row>
      <xdr:rowOff>895350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9271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1231</xdr:row>
      <xdr:rowOff>66675</xdr:rowOff>
    </xdr:from>
    <xdr:to>
      <xdr:col>5</xdr:col>
      <xdr:colOff>1076325</xdr:colOff>
      <xdr:row>1231</xdr:row>
      <xdr:rowOff>895350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9400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1232</xdr:row>
      <xdr:rowOff>66675</xdr:rowOff>
    </xdr:from>
    <xdr:to>
      <xdr:col>5</xdr:col>
      <xdr:colOff>1076325</xdr:colOff>
      <xdr:row>1232</xdr:row>
      <xdr:rowOff>895350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9530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1233</xdr:row>
      <xdr:rowOff>66675</xdr:rowOff>
    </xdr:from>
    <xdr:to>
      <xdr:col>5</xdr:col>
      <xdr:colOff>1076325</xdr:colOff>
      <xdr:row>1233</xdr:row>
      <xdr:rowOff>895350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59659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1235</xdr:row>
      <xdr:rowOff>66675</xdr:rowOff>
    </xdr:from>
    <xdr:to>
      <xdr:col>5</xdr:col>
      <xdr:colOff>1076325</xdr:colOff>
      <xdr:row>1235</xdr:row>
      <xdr:rowOff>895350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 r="-961" b="3296"/>
        </a:stretch>
      </xdr:blipFill>
      <xdr:spPr>
        <a:xfrm>
          <a:off x="2867025" y="159919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1236</xdr:row>
      <xdr:rowOff>66675</xdr:rowOff>
    </xdr:from>
    <xdr:to>
      <xdr:col>5</xdr:col>
      <xdr:colOff>1076325</xdr:colOff>
      <xdr:row>1236</xdr:row>
      <xdr:rowOff>895350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0048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1237</xdr:row>
      <xdr:rowOff>66675</xdr:rowOff>
    </xdr:from>
    <xdr:to>
      <xdr:col>5</xdr:col>
      <xdr:colOff>1076325</xdr:colOff>
      <xdr:row>1237</xdr:row>
      <xdr:rowOff>895350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0178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1238</xdr:row>
      <xdr:rowOff>66675</xdr:rowOff>
    </xdr:from>
    <xdr:to>
      <xdr:col>5</xdr:col>
      <xdr:colOff>1076325</xdr:colOff>
      <xdr:row>1238</xdr:row>
      <xdr:rowOff>895350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0307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1240</xdr:row>
      <xdr:rowOff>66675</xdr:rowOff>
    </xdr:from>
    <xdr:to>
      <xdr:col>5</xdr:col>
      <xdr:colOff>1076325</xdr:colOff>
      <xdr:row>1240</xdr:row>
      <xdr:rowOff>895350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0566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1241</xdr:row>
      <xdr:rowOff>66675</xdr:rowOff>
    </xdr:from>
    <xdr:to>
      <xdr:col>5</xdr:col>
      <xdr:colOff>1076325</xdr:colOff>
      <xdr:row>1241</xdr:row>
      <xdr:rowOff>895350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0696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1242</xdr:row>
      <xdr:rowOff>66675</xdr:rowOff>
    </xdr:from>
    <xdr:to>
      <xdr:col>5</xdr:col>
      <xdr:colOff>1076325</xdr:colOff>
      <xdr:row>1242</xdr:row>
      <xdr:rowOff>895350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0825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1243</xdr:row>
      <xdr:rowOff>66675</xdr:rowOff>
    </xdr:from>
    <xdr:to>
      <xdr:col>5</xdr:col>
      <xdr:colOff>1076325</xdr:colOff>
      <xdr:row>1243</xdr:row>
      <xdr:rowOff>895350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0955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1244</xdr:row>
      <xdr:rowOff>66675</xdr:rowOff>
    </xdr:from>
    <xdr:to>
      <xdr:col>5</xdr:col>
      <xdr:colOff>1076325</xdr:colOff>
      <xdr:row>1244</xdr:row>
      <xdr:rowOff>895350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1084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1245</xdr:row>
      <xdr:rowOff>66675</xdr:rowOff>
    </xdr:from>
    <xdr:to>
      <xdr:col>5</xdr:col>
      <xdr:colOff>1076325</xdr:colOff>
      <xdr:row>1245</xdr:row>
      <xdr:rowOff>895350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1214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1246</xdr:row>
      <xdr:rowOff>66675</xdr:rowOff>
    </xdr:from>
    <xdr:to>
      <xdr:col>5</xdr:col>
      <xdr:colOff>1076325</xdr:colOff>
      <xdr:row>1246</xdr:row>
      <xdr:rowOff>895350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1343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1247</xdr:row>
      <xdr:rowOff>66675</xdr:rowOff>
    </xdr:from>
    <xdr:to>
      <xdr:col>5</xdr:col>
      <xdr:colOff>1076325</xdr:colOff>
      <xdr:row>1247</xdr:row>
      <xdr:rowOff>895350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1473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1248</xdr:row>
      <xdr:rowOff>66675</xdr:rowOff>
    </xdr:from>
    <xdr:to>
      <xdr:col>5</xdr:col>
      <xdr:colOff>1076325</xdr:colOff>
      <xdr:row>1248</xdr:row>
      <xdr:rowOff>895350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1603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1249</xdr:row>
      <xdr:rowOff>66675</xdr:rowOff>
    </xdr:from>
    <xdr:to>
      <xdr:col>5</xdr:col>
      <xdr:colOff>1076325</xdr:colOff>
      <xdr:row>1249</xdr:row>
      <xdr:rowOff>895350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1732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1250</xdr:row>
      <xdr:rowOff>66675</xdr:rowOff>
    </xdr:from>
    <xdr:to>
      <xdr:col>5</xdr:col>
      <xdr:colOff>1076325</xdr:colOff>
      <xdr:row>1250</xdr:row>
      <xdr:rowOff>895350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 r="-961" b="3296"/>
        </a:stretch>
      </xdr:blipFill>
      <xdr:spPr>
        <a:xfrm>
          <a:off x="2867025" y="161862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1251</xdr:row>
      <xdr:rowOff>66675</xdr:rowOff>
    </xdr:from>
    <xdr:to>
      <xdr:col>5</xdr:col>
      <xdr:colOff>1076325</xdr:colOff>
      <xdr:row>1251</xdr:row>
      <xdr:rowOff>895350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1991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1252</xdr:row>
      <xdr:rowOff>66675</xdr:rowOff>
    </xdr:from>
    <xdr:to>
      <xdr:col>5</xdr:col>
      <xdr:colOff>1076325</xdr:colOff>
      <xdr:row>1252</xdr:row>
      <xdr:rowOff>895350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2121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1253</xdr:row>
      <xdr:rowOff>66675</xdr:rowOff>
    </xdr:from>
    <xdr:to>
      <xdr:col>5</xdr:col>
      <xdr:colOff>1076325</xdr:colOff>
      <xdr:row>1253</xdr:row>
      <xdr:rowOff>895350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2250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1254</xdr:row>
      <xdr:rowOff>66675</xdr:rowOff>
    </xdr:from>
    <xdr:to>
      <xdr:col>5</xdr:col>
      <xdr:colOff>1076325</xdr:colOff>
      <xdr:row>1254</xdr:row>
      <xdr:rowOff>895350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2380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1255</xdr:row>
      <xdr:rowOff>66675</xdr:rowOff>
    </xdr:from>
    <xdr:to>
      <xdr:col>5</xdr:col>
      <xdr:colOff>1076325</xdr:colOff>
      <xdr:row>1255</xdr:row>
      <xdr:rowOff>895350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2509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1256</xdr:row>
      <xdr:rowOff>66675</xdr:rowOff>
    </xdr:from>
    <xdr:to>
      <xdr:col>5</xdr:col>
      <xdr:colOff>1076325</xdr:colOff>
      <xdr:row>1256</xdr:row>
      <xdr:rowOff>895350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2639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1257</xdr:row>
      <xdr:rowOff>66675</xdr:rowOff>
    </xdr:from>
    <xdr:to>
      <xdr:col>5</xdr:col>
      <xdr:colOff>1076325</xdr:colOff>
      <xdr:row>1257</xdr:row>
      <xdr:rowOff>895350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2768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1258</xdr:row>
      <xdr:rowOff>66675</xdr:rowOff>
    </xdr:from>
    <xdr:to>
      <xdr:col>5</xdr:col>
      <xdr:colOff>1076325</xdr:colOff>
      <xdr:row>1258</xdr:row>
      <xdr:rowOff>895350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2898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1259</xdr:row>
      <xdr:rowOff>66675</xdr:rowOff>
    </xdr:from>
    <xdr:to>
      <xdr:col>5</xdr:col>
      <xdr:colOff>1076325</xdr:colOff>
      <xdr:row>1259</xdr:row>
      <xdr:rowOff>895350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3027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1260</xdr:row>
      <xdr:rowOff>66675</xdr:rowOff>
    </xdr:from>
    <xdr:to>
      <xdr:col>5</xdr:col>
      <xdr:colOff>1076325</xdr:colOff>
      <xdr:row>1260</xdr:row>
      <xdr:rowOff>895350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 r="-961" b="3296"/>
        </a:stretch>
      </xdr:blipFill>
      <xdr:spPr>
        <a:xfrm>
          <a:off x="2867025" y="163157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1261</xdr:row>
      <xdr:rowOff>66675</xdr:rowOff>
    </xdr:from>
    <xdr:to>
      <xdr:col>5</xdr:col>
      <xdr:colOff>1076325</xdr:colOff>
      <xdr:row>1261</xdr:row>
      <xdr:rowOff>895350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3287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1262</xdr:row>
      <xdr:rowOff>66675</xdr:rowOff>
    </xdr:from>
    <xdr:to>
      <xdr:col>5</xdr:col>
      <xdr:colOff>1076325</xdr:colOff>
      <xdr:row>1262</xdr:row>
      <xdr:rowOff>895350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3416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1263</xdr:row>
      <xdr:rowOff>66675</xdr:rowOff>
    </xdr:from>
    <xdr:to>
      <xdr:col>5</xdr:col>
      <xdr:colOff>1076325</xdr:colOff>
      <xdr:row>1263</xdr:row>
      <xdr:rowOff>895350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3546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1264</xdr:row>
      <xdr:rowOff>66675</xdr:rowOff>
    </xdr:from>
    <xdr:to>
      <xdr:col>5</xdr:col>
      <xdr:colOff>1076325</xdr:colOff>
      <xdr:row>1264</xdr:row>
      <xdr:rowOff>895350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3675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1265</xdr:row>
      <xdr:rowOff>66675</xdr:rowOff>
    </xdr:from>
    <xdr:to>
      <xdr:col>5</xdr:col>
      <xdr:colOff>1076325</xdr:colOff>
      <xdr:row>1265</xdr:row>
      <xdr:rowOff>895350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3805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1266</xdr:row>
      <xdr:rowOff>66675</xdr:rowOff>
    </xdr:from>
    <xdr:to>
      <xdr:col>5</xdr:col>
      <xdr:colOff>1076325</xdr:colOff>
      <xdr:row>1266</xdr:row>
      <xdr:rowOff>895350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3934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1267</xdr:row>
      <xdr:rowOff>66675</xdr:rowOff>
    </xdr:from>
    <xdr:to>
      <xdr:col>5</xdr:col>
      <xdr:colOff>1076325</xdr:colOff>
      <xdr:row>1267</xdr:row>
      <xdr:rowOff>895350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4064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1268</xdr:row>
      <xdr:rowOff>66675</xdr:rowOff>
    </xdr:from>
    <xdr:to>
      <xdr:col>5</xdr:col>
      <xdr:colOff>1076325</xdr:colOff>
      <xdr:row>1268</xdr:row>
      <xdr:rowOff>895350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4193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1269</xdr:row>
      <xdr:rowOff>66675</xdr:rowOff>
    </xdr:from>
    <xdr:to>
      <xdr:col>5</xdr:col>
      <xdr:colOff>1076325</xdr:colOff>
      <xdr:row>1269</xdr:row>
      <xdr:rowOff>895350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4323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1270</xdr:row>
      <xdr:rowOff>66675</xdr:rowOff>
    </xdr:from>
    <xdr:to>
      <xdr:col>5</xdr:col>
      <xdr:colOff>1076325</xdr:colOff>
      <xdr:row>1270</xdr:row>
      <xdr:rowOff>895350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4452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1271</xdr:row>
      <xdr:rowOff>66675</xdr:rowOff>
    </xdr:from>
    <xdr:to>
      <xdr:col>5</xdr:col>
      <xdr:colOff>1076325</xdr:colOff>
      <xdr:row>1271</xdr:row>
      <xdr:rowOff>895350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 r="-961" b="3296"/>
        </a:stretch>
      </xdr:blipFill>
      <xdr:spPr>
        <a:xfrm>
          <a:off x="2867025" y="164582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1272</xdr:row>
      <xdr:rowOff>66675</xdr:rowOff>
    </xdr:from>
    <xdr:to>
      <xdr:col>5</xdr:col>
      <xdr:colOff>1076325</xdr:colOff>
      <xdr:row>1272</xdr:row>
      <xdr:rowOff>895350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4712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1273</xdr:row>
      <xdr:rowOff>66675</xdr:rowOff>
    </xdr:from>
    <xdr:to>
      <xdr:col>5</xdr:col>
      <xdr:colOff>1076325</xdr:colOff>
      <xdr:row>1273</xdr:row>
      <xdr:rowOff>895350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4841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1274</xdr:row>
      <xdr:rowOff>66675</xdr:rowOff>
    </xdr:from>
    <xdr:to>
      <xdr:col>5</xdr:col>
      <xdr:colOff>1076325</xdr:colOff>
      <xdr:row>1274</xdr:row>
      <xdr:rowOff>895350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4971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1275</xdr:row>
      <xdr:rowOff>66675</xdr:rowOff>
    </xdr:from>
    <xdr:to>
      <xdr:col>5</xdr:col>
      <xdr:colOff>1076325</xdr:colOff>
      <xdr:row>1275</xdr:row>
      <xdr:rowOff>895350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5100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1276</xdr:row>
      <xdr:rowOff>66675</xdr:rowOff>
    </xdr:from>
    <xdr:to>
      <xdr:col>5</xdr:col>
      <xdr:colOff>1076325</xdr:colOff>
      <xdr:row>1276</xdr:row>
      <xdr:rowOff>895350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5230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1277</xdr:row>
      <xdr:rowOff>66675</xdr:rowOff>
    </xdr:from>
    <xdr:to>
      <xdr:col>5</xdr:col>
      <xdr:colOff>1076325</xdr:colOff>
      <xdr:row>1277</xdr:row>
      <xdr:rowOff>895350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5359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1278</xdr:row>
      <xdr:rowOff>66675</xdr:rowOff>
    </xdr:from>
    <xdr:to>
      <xdr:col>5</xdr:col>
      <xdr:colOff>1076325</xdr:colOff>
      <xdr:row>1278</xdr:row>
      <xdr:rowOff>895350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 r="-961" b="3296"/>
        </a:stretch>
      </xdr:blipFill>
      <xdr:spPr>
        <a:xfrm>
          <a:off x="2867025" y="165489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1279</xdr:row>
      <xdr:rowOff>66675</xdr:rowOff>
    </xdr:from>
    <xdr:to>
      <xdr:col>5</xdr:col>
      <xdr:colOff>1076325</xdr:colOff>
      <xdr:row>1279</xdr:row>
      <xdr:rowOff>895350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5618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1280</xdr:row>
      <xdr:rowOff>66675</xdr:rowOff>
    </xdr:from>
    <xdr:to>
      <xdr:col>5</xdr:col>
      <xdr:colOff>1076325</xdr:colOff>
      <xdr:row>1280</xdr:row>
      <xdr:rowOff>895350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5748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1281</xdr:row>
      <xdr:rowOff>66675</xdr:rowOff>
    </xdr:from>
    <xdr:to>
      <xdr:col>5</xdr:col>
      <xdr:colOff>1076325</xdr:colOff>
      <xdr:row>1281</xdr:row>
      <xdr:rowOff>895350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5877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1282</xdr:row>
      <xdr:rowOff>66675</xdr:rowOff>
    </xdr:from>
    <xdr:to>
      <xdr:col>5</xdr:col>
      <xdr:colOff>1076325</xdr:colOff>
      <xdr:row>1282</xdr:row>
      <xdr:rowOff>895350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6007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1283</xdr:row>
      <xdr:rowOff>66675</xdr:rowOff>
    </xdr:from>
    <xdr:to>
      <xdr:col>5</xdr:col>
      <xdr:colOff>1076325</xdr:colOff>
      <xdr:row>1283</xdr:row>
      <xdr:rowOff>895350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6136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1284</xdr:row>
      <xdr:rowOff>66675</xdr:rowOff>
    </xdr:from>
    <xdr:to>
      <xdr:col>5</xdr:col>
      <xdr:colOff>1076325</xdr:colOff>
      <xdr:row>1284</xdr:row>
      <xdr:rowOff>895350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6266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1285</xdr:row>
      <xdr:rowOff>66675</xdr:rowOff>
    </xdr:from>
    <xdr:to>
      <xdr:col>5</xdr:col>
      <xdr:colOff>1076325</xdr:colOff>
      <xdr:row>1285</xdr:row>
      <xdr:rowOff>895350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6396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1286</xdr:row>
      <xdr:rowOff>66675</xdr:rowOff>
    </xdr:from>
    <xdr:to>
      <xdr:col>5</xdr:col>
      <xdr:colOff>1076325</xdr:colOff>
      <xdr:row>1286</xdr:row>
      <xdr:rowOff>895350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6525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1287</xdr:row>
      <xdr:rowOff>66675</xdr:rowOff>
    </xdr:from>
    <xdr:to>
      <xdr:col>5</xdr:col>
      <xdr:colOff>1076325</xdr:colOff>
      <xdr:row>1287</xdr:row>
      <xdr:rowOff>895350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6655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1288</xdr:row>
      <xdr:rowOff>66675</xdr:rowOff>
    </xdr:from>
    <xdr:to>
      <xdr:col>5</xdr:col>
      <xdr:colOff>1076325</xdr:colOff>
      <xdr:row>1288</xdr:row>
      <xdr:rowOff>895350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6784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1289</xdr:row>
      <xdr:rowOff>66675</xdr:rowOff>
    </xdr:from>
    <xdr:to>
      <xdr:col>5</xdr:col>
      <xdr:colOff>1076325</xdr:colOff>
      <xdr:row>1289</xdr:row>
      <xdr:rowOff>895350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6914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1290</xdr:row>
      <xdr:rowOff>66675</xdr:rowOff>
    </xdr:from>
    <xdr:to>
      <xdr:col>5</xdr:col>
      <xdr:colOff>1076325</xdr:colOff>
      <xdr:row>1290</xdr:row>
      <xdr:rowOff>895350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7043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1291</xdr:row>
      <xdr:rowOff>66675</xdr:rowOff>
    </xdr:from>
    <xdr:to>
      <xdr:col>5</xdr:col>
      <xdr:colOff>1076325</xdr:colOff>
      <xdr:row>1291</xdr:row>
      <xdr:rowOff>895350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7173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1292</xdr:row>
      <xdr:rowOff>66675</xdr:rowOff>
    </xdr:from>
    <xdr:to>
      <xdr:col>5</xdr:col>
      <xdr:colOff>1076325</xdr:colOff>
      <xdr:row>1292</xdr:row>
      <xdr:rowOff>895350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7302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1293</xdr:row>
      <xdr:rowOff>66675</xdr:rowOff>
    </xdr:from>
    <xdr:to>
      <xdr:col>5</xdr:col>
      <xdr:colOff>1076325</xdr:colOff>
      <xdr:row>1293</xdr:row>
      <xdr:rowOff>895350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7432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1294</xdr:row>
      <xdr:rowOff>66675</xdr:rowOff>
    </xdr:from>
    <xdr:to>
      <xdr:col>5</xdr:col>
      <xdr:colOff>1076325</xdr:colOff>
      <xdr:row>1294</xdr:row>
      <xdr:rowOff>895350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7561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1295</xdr:row>
      <xdr:rowOff>66675</xdr:rowOff>
    </xdr:from>
    <xdr:to>
      <xdr:col>5</xdr:col>
      <xdr:colOff>1076325</xdr:colOff>
      <xdr:row>1295</xdr:row>
      <xdr:rowOff>895350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7691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1296</xdr:row>
      <xdr:rowOff>66675</xdr:rowOff>
    </xdr:from>
    <xdr:to>
      <xdr:col>5</xdr:col>
      <xdr:colOff>1076325</xdr:colOff>
      <xdr:row>1296</xdr:row>
      <xdr:rowOff>895350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7820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1297</xdr:row>
      <xdr:rowOff>66675</xdr:rowOff>
    </xdr:from>
    <xdr:to>
      <xdr:col>5</xdr:col>
      <xdr:colOff>1076325</xdr:colOff>
      <xdr:row>1297</xdr:row>
      <xdr:rowOff>895350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7950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1298</xdr:row>
      <xdr:rowOff>66675</xdr:rowOff>
    </xdr:from>
    <xdr:to>
      <xdr:col>5</xdr:col>
      <xdr:colOff>1076325</xdr:colOff>
      <xdr:row>1298</xdr:row>
      <xdr:rowOff>895350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8080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1300</xdr:row>
      <xdr:rowOff>66675</xdr:rowOff>
    </xdr:from>
    <xdr:to>
      <xdr:col>5</xdr:col>
      <xdr:colOff>1076325</xdr:colOff>
      <xdr:row>1300</xdr:row>
      <xdr:rowOff>895350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 r="-961" b="3296"/>
        </a:stretch>
      </xdr:blipFill>
      <xdr:spPr>
        <a:xfrm>
          <a:off x="2867025" y="168339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1302</xdr:row>
      <xdr:rowOff>66675</xdr:rowOff>
    </xdr:from>
    <xdr:to>
      <xdr:col>5</xdr:col>
      <xdr:colOff>1076325</xdr:colOff>
      <xdr:row>1302</xdr:row>
      <xdr:rowOff>895350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8598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1304</xdr:row>
      <xdr:rowOff>66675</xdr:rowOff>
    </xdr:from>
    <xdr:to>
      <xdr:col>5</xdr:col>
      <xdr:colOff>1076325</xdr:colOff>
      <xdr:row>1304</xdr:row>
      <xdr:rowOff>895350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8857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1305</xdr:row>
      <xdr:rowOff>66675</xdr:rowOff>
    </xdr:from>
    <xdr:to>
      <xdr:col>5</xdr:col>
      <xdr:colOff>1076325</xdr:colOff>
      <xdr:row>1305</xdr:row>
      <xdr:rowOff>895350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8986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1306</xdr:row>
      <xdr:rowOff>66675</xdr:rowOff>
    </xdr:from>
    <xdr:to>
      <xdr:col>5</xdr:col>
      <xdr:colOff>1076325</xdr:colOff>
      <xdr:row>1306</xdr:row>
      <xdr:rowOff>895350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9116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1307</xdr:row>
      <xdr:rowOff>66675</xdr:rowOff>
    </xdr:from>
    <xdr:to>
      <xdr:col>5</xdr:col>
      <xdr:colOff>1076325</xdr:colOff>
      <xdr:row>1307</xdr:row>
      <xdr:rowOff>895350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9245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1308</xdr:row>
      <xdr:rowOff>66675</xdr:rowOff>
    </xdr:from>
    <xdr:to>
      <xdr:col>5</xdr:col>
      <xdr:colOff>1076325</xdr:colOff>
      <xdr:row>1308</xdr:row>
      <xdr:rowOff>895350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9375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1309</xdr:row>
      <xdr:rowOff>66675</xdr:rowOff>
    </xdr:from>
    <xdr:to>
      <xdr:col>5</xdr:col>
      <xdr:colOff>1076325</xdr:colOff>
      <xdr:row>1309</xdr:row>
      <xdr:rowOff>895350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9504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1310</xdr:row>
      <xdr:rowOff>66675</xdr:rowOff>
    </xdr:from>
    <xdr:to>
      <xdr:col>5</xdr:col>
      <xdr:colOff>1076325</xdr:colOff>
      <xdr:row>1310</xdr:row>
      <xdr:rowOff>895350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9634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1311</xdr:row>
      <xdr:rowOff>66675</xdr:rowOff>
    </xdr:from>
    <xdr:to>
      <xdr:col>5</xdr:col>
      <xdr:colOff>1076325</xdr:colOff>
      <xdr:row>1311</xdr:row>
      <xdr:rowOff>895350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9764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1312</xdr:row>
      <xdr:rowOff>66675</xdr:rowOff>
    </xdr:from>
    <xdr:to>
      <xdr:col>5</xdr:col>
      <xdr:colOff>1076325</xdr:colOff>
      <xdr:row>1312</xdr:row>
      <xdr:rowOff>895350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69893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1313</xdr:row>
      <xdr:rowOff>66675</xdr:rowOff>
    </xdr:from>
    <xdr:to>
      <xdr:col>5</xdr:col>
      <xdr:colOff>1076325</xdr:colOff>
      <xdr:row>1313</xdr:row>
      <xdr:rowOff>895350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0023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1315</xdr:row>
      <xdr:rowOff>66675</xdr:rowOff>
    </xdr:from>
    <xdr:to>
      <xdr:col>5</xdr:col>
      <xdr:colOff>1076325</xdr:colOff>
      <xdr:row>1315</xdr:row>
      <xdr:rowOff>895350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 r="-961" b="3296"/>
        </a:stretch>
      </xdr:blipFill>
      <xdr:spPr>
        <a:xfrm>
          <a:off x="2867025" y="170282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1316</xdr:row>
      <xdr:rowOff>66675</xdr:rowOff>
    </xdr:from>
    <xdr:to>
      <xdr:col>5</xdr:col>
      <xdr:colOff>1076325</xdr:colOff>
      <xdr:row>1316</xdr:row>
      <xdr:rowOff>895350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0411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1317</xdr:row>
      <xdr:rowOff>66675</xdr:rowOff>
    </xdr:from>
    <xdr:to>
      <xdr:col>5</xdr:col>
      <xdr:colOff>1076325</xdr:colOff>
      <xdr:row>1317</xdr:row>
      <xdr:rowOff>895350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0541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1318</xdr:row>
      <xdr:rowOff>66675</xdr:rowOff>
    </xdr:from>
    <xdr:to>
      <xdr:col>5</xdr:col>
      <xdr:colOff>1076325</xdr:colOff>
      <xdr:row>1318</xdr:row>
      <xdr:rowOff>895350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0670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1319</xdr:row>
      <xdr:rowOff>66675</xdr:rowOff>
    </xdr:from>
    <xdr:to>
      <xdr:col>5</xdr:col>
      <xdr:colOff>1076325</xdr:colOff>
      <xdr:row>1319</xdr:row>
      <xdr:rowOff>895350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0800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1320</xdr:row>
      <xdr:rowOff>66675</xdr:rowOff>
    </xdr:from>
    <xdr:to>
      <xdr:col>5</xdr:col>
      <xdr:colOff>1076325</xdr:colOff>
      <xdr:row>1320</xdr:row>
      <xdr:rowOff>895350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0929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1321</xdr:row>
      <xdr:rowOff>66675</xdr:rowOff>
    </xdr:from>
    <xdr:to>
      <xdr:col>5</xdr:col>
      <xdr:colOff>1076325</xdr:colOff>
      <xdr:row>1321</xdr:row>
      <xdr:rowOff>895350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1059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1324</xdr:row>
      <xdr:rowOff>66675</xdr:rowOff>
    </xdr:from>
    <xdr:to>
      <xdr:col>5</xdr:col>
      <xdr:colOff>1076325</xdr:colOff>
      <xdr:row>1324</xdr:row>
      <xdr:rowOff>895350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1448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1325</xdr:row>
      <xdr:rowOff>66675</xdr:rowOff>
    </xdr:from>
    <xdr:to>
      <xdr:col>5</xdr:col>
      <xdr:colOff>1076325</xdr:colOff>
      <xdr:row>1325</xdr:row>
      <xdr:rowOff>895350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1577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1326</xdr:row>
      <xdr:rowOff>66675</xdr:rowOff>
    </xdr:from>
    <xdr:to>
      <xdr:col>5</xdr:col>
      <xdr:colOff>1076325</xdr:colOff>
      <xdr:row>1326</xdr:row>
      <xdr:rowOff>895350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 r="-961" b="3296"/>
        </a:stretch>
      </xdr:blipFill>
      <xdr:spPr>
        <a:xfrm>
          <a:off x="2867025" y="171707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1327</xdr:row>
      <xdr:rowOff>66675</xdr:rowOff>
    </xdr:from>
    <xdr:to>
      <xdr:col>5</xdr:col>
      <xdr:colOff>1076325</xdr:colOff>
      <xdr:row>1327</xdr:row>
      <xdr:rowOff>895350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1836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1328</xdr:row>
      <xdr:rowOff>66675</xdr:rowOff>
    </xdr:from>
    <xdr:to>
      <xdr:col>5</xdr:col>
      <xdr:colOff>1076325</xdr:colOff>
      <xdr:row>1328</xdr:row>
      <xdr:rowOff>895350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1966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1329</xdr:row>
      <xdr:rowOff>66675</xdr:rowOff>
    </xdr:from>
    <xdr:to>
      <xdr:col>5</xdr:col>
      <xdr:colOff>1076325</xdr:colOff>
      <xdr:row>1329</xdr:row>
      <xdr:rowOff>895350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2095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1330</xdr:row>
      <xdr:rowOff>66675</xdr:rowOff>
    </xdr:from>
    <xdr:to>
      <xdr:col>5</xdr:col>
      <xdr:colOff>1076325</xdr:colOff>
      <xdr:row>1330</xdr:row>
      <xdr:rowOff>895350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2225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1331</xdr:row>
      <xdr:rowOff>66675</xdr:rowOff>
    </xdr:from>
    <xdr:to>
      <xdr:col>5</xdr:col>
      <xdr:colOff>1076325</xdr:colOff>
      <xdr:row>1331</xdr:row>
      <xdr:rowOff>895350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2354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1332</xdr:row>
      <xdr:rowOff>66675</xdr:rowOff>
    </xdr:from>
    <xdr:to>
      <xdr:col>5</xdr:col>
      <xdr:colOff>1076325</xdr:colOff>
      <xdr:row>1332</xdr:row>
      <xdr:rowOff>895350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 r="-961" b="3296"/>
        </a:stretch>
      </xdr:blipFill>
      <xdr:spPr>
        <a:xfrm>
          <a:off x="2867025" y="172484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1333</xdr:row>
      <xdr:rowOff>66675</xdr:rowOff>
    </xdr:from>
    <xdr:to>
      <xdr:col>5</xdr:col>
      <xdr:colOff>1076325</xdr:colOff>
      <xdr:row>1333</xdr:row>
      <xdr:rowOff>895350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2613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1334</xdr:row>
      <xdr:rowOff>66675</xdr:rowOff>
    </xdr:from>
    <xdr:to>
      <xdr:col>5</xdr:col>
      <xdr:colOff>1076325</xdr:colOff>
      <xdr:row>1334</xdr:row>
      <xdr:rowOff>895350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2743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1335</xdr:row>
      <xdr:rowOff>66675</xdr:rowOff>
    </xdr:from>
    <xdr:to>
      <xdr:col>5</xdr:col>
      <xdr:colOff>1076325</xdr:colOff>
      <xdr:row>1335</xdr:row>
      <xdr:rowOff>895350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2873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1336</xdr:row>
      <xdr:rowOff>66675</xdr:rowOff>
    </xdr:from>
    <xdr:to>
      <xdr:col>5</xdr:col>
      <xdr:colOff>1076325</xdr:colOff>
      <xdr:row>1336</xdr:row>
      <xdr:rowOff>895350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3002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1337</xdr:row>
      <xdr:rowOff>66675</xdr:rowOff>
    </xdr:from>
    <xdr:to>
      <xdr:col>5</xdr:col>
      <xdr:colOff>1076325</xdr:colOff>
      <xdr:row>1337</xdr:row>
      <xdr:rowOff>895350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3132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1339</xdr:row>
      <xdr:rowOff>66675</xdr:rowOff>
    </xdr:from>
    <xdr:to>
      <xdr:col>5</xdr:col>
      <xdr:colOff>1076325</xdr:colOff>
      <xdr:row>1339</xdr:row>
      <xdr:rowOff>895350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3391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1340</xdr:row>
      <xdr:rowOff>66675</xdr:rowOff>
    </xdr:from>
    <xdr:to>
      <xdr:col>5</xdr:col>
      <xdr:colOff>1076325</xdr:colOff>
      <xdr:row>1340</xdr:row>
      <xdr:rowOff>895350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3520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1341</xdr:row>
      <xdr:rowOff>66675</xdr:rowOff>
    </xdr:from>
    <xdr:to>
      <xdr:col>5</xdr:col>
      <xdr:colOff>1076325</xdr:colOff>
      <xdr:row>1341</xdr:row>
      <xdr:rowOff>895350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3650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1342</xdr:row>
      <xdr:rowOff>66675</xdr:rowOff>
    </xdr:from>
    <xdr:to>
      <xdr:col>5</xdr:col>
      <xdr:colOff>1076325</xdr:colOff>
      <xdr:row>1342</xdr:row>
      <xdr:rowOff>895350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3779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1343</xdr:row>
      <xdr:rowOff>66675</xdr:rowOff>
    </xdr:from>
    <xdr:to>
      <xdr:col>5</xdr:col>
      <xdr:colOff>1076325</xdr:colOff>
      <xdr:row>1343</xdr:row>
      <xdr:rowOff>895350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3909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1344</xdr:row>
      <xdr:rowOff>66675</xdr:rowOff>
    </xdr:from>
    <xdr:to>
      <xdr:col>5</xdr:col>
      <xdr:colOff>1076325</xdr:colOff>
      <xdr:row>1344</xdr:row>
      <xdr:rowOff>895350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4038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1345</xdr:row>
      <xdr:rowOff>66675</xdr:rowOff>
    </xdr:from>
    <xdr:to>
      <xdr:col>5</xdr:col>
      <xdr:colOff>1076325</xdr:colOff>
      <xdr:row>1345</xdr:row>
      <xdr:rowOff>895350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4168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1346</xdr:row>
      <xdr:rowOff>66675</xdr:rowOff>
    </xdr:from>
    <xdr:to>
      <xdr:col>5</xdr:col>
      <xdr:colOff>1076325</xdr:colOff>
      <xdr:row>1346</xdr:row>
      <xdr:rowOff>895350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4297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1347</xdr:row>
      <xdr:rowOff>66675</xdr:rowOff>
    </xdr:from>
    <xdr:to>
      <xdr:col>5</xdr:col>
      <xdr:colOff>1076325</xdr:colOff>
      <xdr:row>1347</xdr:row>
      <xdr:rowOff>895350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4427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1348</xdr:row>
      <xdr:rowOff>66675</xdr:rowOff>
    </xdr:from>
    <xdr:to>
      <xdr:col>5</xdr:col>
      <xdr:colOff>1076325</xdr:colOff>
      <xdr:row>1348</xdr:row>
      <xdr:rowOff>895350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4557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1349</xdr:row>
      <xdr:rowOff>66675</xdr:rowOff>
    </xdr:from>
    <xdr:to>
      <xdr:col>5</xdr:col>
      <xdr:colOff>1076325</xdr:colOff>
      <xdr:row>1349</xdr:row>
      <xdr:rowOff>895350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4686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1350</xdr:row>
      <xdr:rowOff>66675</xdr:rowOff>
    </xdr:from>
    <xdr:to>
      <xdr:col>5</xdr:col>
      <xdr:colOff>1076325</xdr:colOff>
      <xdr:row>1350</xdr:row>
      <xdr:rowOff>895350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4816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1351</xdr:row>
      <xdr:rowOff>66675</xdr:rowOff>
    </xdr:from>
    <xdr:to>
      <xdr:col>5</xdr:col>
      <xdr:colOff>1076325</xdr:colOff>
      <xdr:row>1351</xdr:row>
      <xdr:rowOff>895350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4945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1352</xdr:row>
      <xdr:rowOff>66675</xdr:rowOff>
    </xdr:from>
    <xdr:to>
      <xdr:col>5</xdr:col>
      <xdr:colOff>1076325</xdr:colOff>
      <xdr:row>1352</xdr:row>
      <xdr:rowOff>895350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5075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1353</xdr:row>
      <xdr:rowOff>66675</xdr:rowOff>
    </xdr:from>
    <xdr:to>
      <xdr:col>5</xdr:col>
      <xdr:colOff>1076325</xdr:colOff>
      <xdr:row>1353</xdr:row>
      <xdr:rowOff>895350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5204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1354</xdr:row>
      <xdr:rowOff>66675</xdr:rowOff>
    </xdr:from>
    <xdr:to>
      <xdr:col>5</xdr:col>
      <xdr:colOff>1076325</xdr:colOff>
      <xdr:row>1354</xdr:row>
      <xdr:rowOff>895350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5334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1355</xdr:row>
      <xdr:rowOff>66675</xdr:rowOff>
    </xdr:from>
    <xdr:to>
      <xdr:col>5</xdr:col>
      <xdr:colOff>1076325</xdr:colOff>
      <xdr:row>1355</xdr:row>
      <xdr:rowOff>895350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5463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1356</xdr:row>
      <xdr:rowOff>66675</xdr:rowOff>
    </xdr:from>
    <xdr:to>
      <xdr:col>5</xdr:col>
      <xdr:colOff>1076325</xdr:colOff>
      <xdr:row>1356</xdr:row>
      <xdr:rowOff>895350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5593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1357</xdr:row>
      <xdr:rowOff>66675</xdr:rowOff>
    </xdr:from>
    <xdr:to>
      <xdr:col>5</xdr:col>
      <xdr:colOff>1076325</xdr:colOff>
      <xdr:row>1357</xdr:row>
      <xdr:rowOff>895350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5722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1358</xdr:row>
      <xdr:rowOff>66675</xdr:rowOff>
    </xdr:from>
    <xdr:to>
      <xdr:col>5</xdr:col>
      <xdr:colOff>1076325</xdr:colOff>
      <xdr:row>1358</xdr:row>
      <xdr:rowOff>895350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5852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1359</xdr:row>
      <xdr:rowOff>66675</xdr:rowOff>
    </xdr:from>
    <xdr:to>
      <xdr:col>5</xdr:col>
      <xdr:colOff>1076325</xdr:colOff>
      <xdr:row>1359</xdr:row>
      <xdr:rowOff>895350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5981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1360</xdr:row>
      <xdr:rowOff>66675</xdr:rowOff>
    </xdr:from>
    <xdr:to>
      <xdr:col>5</xdr:col>
      <xdr:colOff>1076325</xdr:colOff>
      <xdr:row>1360</xdr:row>
      <xdr:rowOff>895350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6111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1362</xdr:row>
      <xdr:rowOff>66675</xdr:rowOff>
    </xdr:from>
    <xdr:to>
      <xdr:col>5</xdr:col>
      <xdr:colOff>1076325</xdr:colOff>
      <xdr:row>1362</xdr:row>
      <xdr:rowOff>895350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6370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1364</xdr:row>
      <xdr:rowOff>66675</xdr:rowOff>
    </xdr:from>
    <xdr:to>
      <xdr:col>5</xdr:col>
      <xdr:colOff>1076325</xdr:colOff>
      <xdr:row>1364</xdr:row>
      <xdr:rowOff>895350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 r="-961" b="3296"/>
        </a:stretch>
      </xdr:blipFill>
      <xdr:spPr>
        <a:xfrm>
          <a:off x="2867025" y="176629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1365</xdr:row>
      <xdr:rowOff>66675</xdr:rowOff>
    </xdr:from>
    <xdr:to>
      <xdr:col>5</xdr:col>
      <xdr:colOff>1076325</xdr:colOff>
      <xdr:row>1365</xdr:row>
      <xdr:rowOff>895350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 r="-961" b="3296"/>
        </a:stretch>
      </xdr:blipFill>
      <xdr:spPr>
        <a:xfrm>
          <a:off x="2867025" y="176759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1366</xdr:row>
      <xdr:rowOff>66675</xdr:rowOff>
    </xdr:from>
    <xdr:to>
      <xdr:col>5</xdr:col>
      <xdr:colOff>1076325</xdr:colOff>
      <xdr:row>1366</xdr:row>
      <xdr:rowOff>895350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6888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1367</xdr:row>
      <xdr:rowOff>66675</xdr:rowOff>
    </xdr:from>
    <xdr:to>
      <xdr:col>5</xdr:col>
      <xdr:colOff>1076325</xdr:colOff>
      <xdr:row>1367</xdr:row>
      <xdr:rowOff>895350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7018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1368</xdr:row>
      <xdr:rowOff>66675</xdr:rowOff>
    </xdr:from>
    <xdr:to>
      <xdr:col>5</xdr:col>
      <xdr:colOff>1076325</xdr:colOff>
      <xdr:row>1368</xdr:row>
      <xdr:rowOff>895350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7147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1369</xdr:row>
      <xdr:rowOff>66675</xdr:rowOff>
    </xdr:from>
    <xdr:to>
      <xdr:col>5</xdr:col>
      <xdr:colOff>1076325</xdr:colOff>
      <xdr:row>1369</xdr:row>
      <xdr:rowOff>895350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7277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1370</xdr:row>
      <xdr:rowOff>66675</xdr:rowOff>
    </xdr:from>
    <xdr:to>
      <xdr:col>5</xdr:col>
      <xdr:colOff>1076325</xdr:colOff>
      <xdr:row>1370</xdr:row>
      <xdr:rowOff>895350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7406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1371</xdr:row>
      <xdr:rowOff>66675</xdr:rowOff>
    </xdr:from>
    <xdr:to>
      <xdr:col>5</xdr:col>
      <xdr:colOff>1076325</xdr:colOff>
      <xdr:row>1371</xdr:row>
      <xdr:rowOff>895350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7536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1372</xdr:row>
      <xdr:rowOff>66675</xdr:rowOff>
    </xdr:from>
    <xdr:to>
      <xdr:col>5</xdr:col>
      <xdr:colOff>1076325</xdr:colOff>
      <xdr:row>1372</xdr:row>
      <xdr:rowOff>895350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7666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1373</xdr:row>
      <xdr:rowOff>66675</xdr:rowOff>
    </xdr:from>
    <xdr:to>
      <xdr:col>5</xdr:col>
      <xdr:colOff>1076325</xdr:colOff>
      <xdr:row>1373</xdr:row>
      <xdr:rowOff>895350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7795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1374</xdr:row>
      <xdr:rowOff>66675</xdr:rowOff>
    </xdr:from>
    <xdr:to>
      <xdr:col>5</xdr:col>
      <xdr:colOff>1076325</xdr:colOff>
      <xdr:row>1374</xdr:row>
      <xdr:rowOff>895350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61" b="3296"/>
        </a:stretch>
      </xdr:blipFill>
      <xdr:spPr>
        <a:xfrm>
          <a:off x="2867025" y="177925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1375</xdr:row>
      <xdr:rowOff>66675</xdr:rowOff>
    </xdr:from>
    <xdr:to>
      <xdr:col>5</xdr:col>
      <xdr:colOff>1076325</xdr:colOff>
      <xdr:row>1375</xdr:row>
      <xdr:rowOff>895350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8054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1376</xdr:row>
      <xdr:rowOff>66675</xdr:rowOff>
    </xdr:from>
    <xdr:to>
      <xdr:col>5</xdr:col>
      <xdr:colOff>1076325</xdr:colOff>
      <xdr:row>1376</xdr:row>
      <xdr:rowOff>895350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8184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1377</xdr:row>
      <xdr:rowOff>66675</xdr:rowOff>
    </xdr:from>
    <xdr:to>
      <xdr:col>5</xdr:col>
      <xdr:colOff>1076325</xdr:colOff>
      <xdr:row>1377</xdr:row>
      <xdr:rowOff>895350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8313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1378</xdr:row>
      <xdr:rowOff>66675</xdr:rowOff>
    </xdr:from>
    <xdr:to>
      <xdr:col>5</xdr:col>
      <xdr:colOff>1076325</xdr:colOff>
      <xdr:row>1378</xdr:row>
      <xdr:rowOff>895350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8443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1379</xdr:row>
      <xdr:rowOff>66675</xdr:rowOff>
    </xdr:from>
    <xdr:to>
      <xdr:col>5</xdr:col>
      <xdr:colOff>1076325</xdr:colOff>
      <xdr:row>1379</xdr:row>
      <xdr:rowOff>895350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8572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1380</xdr:row>
      <xdr:rowOff>66675</xdr:rowOff>
    </xdr:from>
    <xdr:to>
      <xdr:col>5</xdr:col>
      <xdr:colOff>1076325</xdr:colOff>
      <xdr:row>1380</xdr:row>
      <xdr:rowOff>895350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8702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1381</xdr:row>
      <xdr:rowOff>66675</xdr:rowOff>
    </xdr:from>
    <xdr:to>
      <xdr:col>5</xdr:col>
      <xdr:colOff>1076325</xdr:colOff>
      <xdr:row>1381</xdr:row>
      <xdr:rowOff>895350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8831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1382</xdr:row>
      <xdr:rowOff>66675</xdr:rowOff>
    </xdr:from>
    <xdr:to>
      <xdr:col>5</xdr:col>
      <xdr:colOff>1076325</xdr:colOff>
      <xdr:row>1382</xdr:row>
      <xdr:rowOff>895350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8961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1383</xdr:row>
      <xdr:rowOff>66675</xdr:rowOff>
    </xdr:from>
    <xdr:to>
      <xdr:col>5</xdr:col>
      <xdr:colOff>1076325</xdr:colOff>
      <xdr:row>1383</xdr:row>
      <xdr:rowOff>895350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9090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1384</xdr:row>
      <xdr:rowOff>66675</xdr:rowOff>
    </xdr:from>
    <xdr:to>
      <xdr:col>5</xdr:col>
      <xdr:colOff>1076325</xdr:colOff>
      <xdr:row>1384</xdr:row>
      <xdr:rowOff>895350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9220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1385</xdr:row>
      <xdr:rowOff>66675</xdr:rowOff>
    </xdr:from>
    <xdr:to>
      <xdr:col>5</xdr:col>
      <xdr:colOff>1076325</xdr:colOff>
      <xdr:row>1385</xdr:row>
      <xdr:rowOff>895350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79350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1386</xdr:row>
      <xdr:rowOff>66675</xdr:rowOff>
    </xdr:from>
    <xdr:to>
      <xdr:col>5</xdr:col>
      <xdr:colOff>1076325</xdr:colOff>
      <xdr:row>1386</xdr:row>
      <xdr:rowOff>895350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61" b="3296"/>
        </a:stretch>
      </xdr:blipFill>
      <xdr:spPr>
        <a:xfrm>
          <a:off x="2867025" y="179479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1387</xdr:row>
      <xdr:rowOff>66675</xdr:rowOff>
    </xdr:from>
    <xdr:to>
      <xdr:col>5</xdr:col>
      <xdr:colOff>1076325</xdr:colOff>
      <xdr:row>1387</xdr:row>
      <xdr:rowOff>895350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61" b="3296"/>
        </a:stretch>
      </xdr:blipFill>
      <xdr:spPr>
        <a:xfrm>
          <a:off x="2867025" y="179609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1388</xdr:row>
      <xdr:rowOff>66675</xdr:rowOff>
    </xdr:from>
    <xdr:to>
      <xdr:col>5</xdr:col>
      <xdr:colOff>1076325</xdr:colOff>
      <xdr:row>1388</xdr:row>
      <xdr:rowOff>895350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61" b="3296"/>
        </a:stretch>
      </xdr:blipFill>
      <xdr:spPr>
        <a:xfrm>
          <a:off x="2867025" y="179738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1389</xdr:row>
      <xdr:rowOff>66675</xdr:rowOff>
    </xdr:from>
    <xdr:to>
      <xdr:col>5</xdr:col>
      <xdr:colOff>1076325</xdr:colOff>
      <xdr:row>1389</xdr:row>
      <xdr:rowOff>895350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61" b="3296"/>
        </a:stretch>
      </xdr:blipFill>
      <xdr:spPr>
        <a:xfrm>
          <a:off x="2867025" y="179868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1390</xdr:row>
      <xdr:rowOff>66675</xdr:rowOff>
    </xdr:from>
    <xdr:to>
      <xdr:col>5</xdr:col>
      <xdr:colOff>1076325</xdr:colOff>
      <xdr:row>1390</xdr:row>
      <xdr:rowOff>895350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61" b="3296"/>
        </a:stretch>
      </xdr:blipFill>
      <xdr:spPr>
        <a:xfrm>
          <a:off x="2867025" y="179997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1391</xdr:row>
      <xdr:rowOff>66675</xdr:rowOff>
    </xdr:from>
    <xdr:to>
      <xdr:col>5</xdr:col>
      <xdr:colOff>1076325</xdr:colOff>
      <xdr:row>1391</xdr:row>
      <xdr:rowOff>895350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61" b="3296"/>
        </a:stretch>
      </xdr:blipFill>
      <xdr:spPr>
        <a:xfrm>
          <a:off x="2867025" y="180127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1392</xdr:row>
      <xdr:rowOff>66675</xdr:rowOff>
    </xdr:from>
    <xdr:to>
      <xdr:col>5</xdr:col>
      <xdr:colOff>1076325</xdr:colOff>
      <xdr:row>1392</xdr:row>
      <xdr:rowOff>895350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61" b="3296"/>
        </a:stretch>
      </xdr:blipFill>
      <xdr:spPr>
        <a:xfrm>
          <a:off x="2867025" y="180256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1393</xdr:row>
      <xdr:rowOff>66675</xdr:rowOff>
    </xdr:from>
    <xdr:to>
      <xdr:col>5</xdr:col>
      <xdr:colOff>1076325</xdr:colOff>
      <xdr:row>1393</xdr:row>
      <xdr:rowOff>895350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0386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1394</xdr:row>
      <xdr:rowOff>66675</xdr:rowOff>
    </xdr:from>
    <xdr:to>
      <xdr:col>5</xdr:col>
      <xdr:colOff>1076325</xdr:colOff>
      <xdr:row>1394</xdr:row>
      <xdr:rowOff>895350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0515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1395</xdr:row>
      <xdr:rowOff>66675</xdr:rowOff>
    </xdr:from>
    <xdr:to>
      <xdr:col>5</xdr:col>
      <xdr:colOff>1076325</xdr:colOff>
      <xdr:row>1395</xdr:row>
      <xdr:rowOff>895350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61" b="3296"/>
        </a:stretch>
      </xdr:blipFill>
      <xdr:spPr>
        <a:xfrm>
          <a:off x="2867025" y="180645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1397</xdr:row>
      <xdr:rowOff>66675</xdr:rowOff>
    </xdr:from>
    <xdr:to>
      <xdr:col>5</xdr:col>
      <xdr:colOff>1076325</xdr:colOff>
      <xdr:row>1397</xdr:row>
      <xdr:rowOff>895350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0904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1398</xdr:row>
      <xdr:rowOff>66675</xdr:rowOff>
    </xdr:from>
    <xdr:to>
      <xdr:col>5</xdr:col>
      <xdr:colOff>1076325</xdr:colOff>
      <xdr:row>1398</xdr:row>
      <xdr:rowOff>895350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1034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1399</xdr:row>
      <xdr:rowOff>66675</xdr:rowOff>
    </xdr:from>
    <xdr:to>
      <xdr:col>5</xdr:col>
      <xdr:colOff>1076325</xdr:colOff>
      <xdr:row>1399</xdr:row>
      <xdr:rowOff>895350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1163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1400</xdr:row>
      <xdr:rowOff>66675</xdr:rowOff>
    </xdr:from>
    <xdr:to>
      <xdr:col>5</xdr:col>
      <xdr:colOff>1076325</xdr:colOff>
      <xdr:row>1400</xdr:row>
      <xdr:rowOff>895350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1293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1401</xdr:row>
      <xdr:rowOff>66675</xdr:rowOff>
    </xdr:from>
    <xdr:to>
      <xdr:col>5</xdr:col>
      <xdr:colOff>1076325</xdr:colOff>
      <xdr:row>1401</xdr:row>
      <xdr:rowOff>895350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1422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1402</xdr:row>
      <xdr:rowOff>66675</xdr:rowOff>
    </xdr:from>
    <xdr:to>
      <xdr:col>5</xdr:col>
      <xdr:colOff>1076325</xdr:colOff>
      <xdr:row>1402</xdr:row>
      <xdr:rowOff>895350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1552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1403</xdr:row>
      <xdr:rowOff>66675</xdr:rowOff>
    </xdr:from>
    <xdr:to>
      <xdr:col>5</xdr:col>
      <xdr:colOff>1076325</xdr:colOff>
      <xdr:row>1403</xdr:row>
      <xdr:rowOff>895350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1681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1404</xdr:row>
      <xdr:rowOff>66675</xdr:rowOff>
    </xdr:from>
    <xdr:to>
      <xdr:col>5</xdr:col>
      <xdr:colOff>1076325</xdr:colOff>
      <xdr:row>1404</xdr:row>
      <xdr:rowOff>895350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1811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1405</xdr:row>
      <xdr:rowOff>66675</xdr:rowOff>
    </xdr:from>
    <xdr:to>
      <xdr:col>5</xdr:col>
      <xdr:colOff>1076325</xdr:colOff>
      <xdr:row>1405</xdr:row>
      <xdr:rowOff>895350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1940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1406</xdr:row>
      <xdr:rowOff>66675</xdr:rowOff>
    </xdr:from>
    <xdr:to>
      <xdr:col>5</xdr:col>
      <xdr:colOff>1076325</xdr:colOff>
      <xdr:row>1406</xdr:row>
      <xdr:rowOff>895350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2070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1407</xdr:row>
      <xdr:rowOff>66675</xdr:rowOff>
    </xdr:from>
    <xdr:to>
      <xdr:col>5</xdr:col>
      <xdr:colOff>1076325</xdr:colOff>
      <xdr:row>1407</xdr:row>
      <xdr:rowOff>895350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2199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1408</xdr:row>
      <xdr:rowOff>66675</xdr:rowOff>
    </xdr:from>
    <xdr:to>
      <xdr:col>5</xdr:col>
      <xdr:colOff>1076325</xdr:colOff>
      <xdr:row>1408</xdr:row>
      <xdr:rowOff>895350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2329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1409</xdr:row>
      <xdr:rowOff>66675</xdr:rowOff>
    </xdr:from>
    <xdr:to>
      <xdr:col>5</xdr:col>
      <xdr:colOff>1076325</xdr:colOff>
      <xdr:row>1409</xdr:row>
      <xdr:rowOff>895350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2458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1410</xdr:row>
      <xdr:rowOff>66675</xdr:rowOff>
    </xdr:from>
    <xdr:to>
      <xdr:col>5</xdr:col>
      <xdr:colOff>1076325</xdr:colOff>
      <xdr:row>1410</xdr:row>
      <xdr:rowOff>895350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2588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1411</xdr:row>
      <xdr:rowOff>66675</xdr:rowOff>
    </xdr:from>
    <xdr:to>
      <xdr:col>5</xdr:col>
      <xdr:colOff>1076325</xdr:colOff>
      <xdr:row>1411</xdr:row>
      <xdr:rowOff>895350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2718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1412</xdr:row>
      <xdr:rowOff>66675</xdr:rowOff>
    </xdr:from>
    <xdr:to>
      <xdr:col>5</xdr:col>
      <xdr:colOff>1076325</xdr:colOff>
      <xdr:row>1412</xdr:row>
      <xdr:rowOff>895350</xdr:rowOff>
    </xdr:to>
    <xdr:pic>
      <xdr:nvPicPr>
        <xdr:cNvPr id="12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2847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1413</xdr:row>
      <xdr:rowOff>66675</xdr:rowOff>
    </xdr:from>
    <xdr:to>
      <xdr:col>5</xdr:col>
      <xdr:colOff>1076325</xdr:colOff>
      <xdr:row>1413</xdr:row>
      <xdr:rowOff>895350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2977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1414</xdr:row>
      <xdr:rowOff>66675</xdr:rowOff>
    </xdr:from>
    <xdr:to>
      <xdr:col>5</xdr:col>
      <xdr:colOff>1076325</xdr:colOff>
      <xdr:row>1414</xdr:row>
      <xdr:rowOff>895350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3106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1415</xdr:row>
      <xdr:rowOff>66675</xdr:rowOff>
    </xdr:from>
    <xdr:to>
      <xdr:col>5</xdr:col>
      <xdr:colOff>1076325</xdr:colOff>
      <xdr:row>1415</xdr:row>
      <xdr:rowOff>895350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3236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1416</xdr:row>
      <xdr:rowOff>66675</xdr:rowOff>
    </xdr:from>
    <xdr:to>
      <xdr:col>5</xdr:col>
      <xdr:colOff>1076325</xdr:colOff>
      <xdr:row>1416</xdr:row>
      <xdr:rowOff>895350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3365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1417</xdr:row>
      <xdr:rowOff>66675</xdr:rowOff>
    </xdr:from>
    <xdr:to>
      <xdr:col>5</xdr:col>
      <xdr:colOff>1076325</xdr:colOff>
      <xdr:row>1417</xdr:row>
      <xdr:rowOff>895350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3495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1418</xdr:row>
      <xdr:rowOff>66675</xdr:rowOff>
    </xdr:from>
    <xdr:to>
      <xdr:col>5</xdr:col>
      <xdr:colOff>1076325</xdr:colOff>
      <xdr:row>1418</xdr:row>
      <xdr:rowOff>895350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3624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1419</xdr:row>
      <xdr:rowOff>66675</xdr:rowOff>
    </xdr:from>
    <xdr:to>
      <xdr:col>5</xdr:col>
      <xdr:colOff>1076325</xdr:colOff>
      <xdr:row>1419</xdr:row>
      <xdr:rowOff>895350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3754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1420</xdr:row>
      <xdr:rowOff>66675</xdr:rowOff>
    </xdr:from>
    <xdr:to>
      <xdr:col>5</xdr:col>
      <xdr:colOff>1076325</xdr:colOff>
      <xdr:row>1420</xdr:row>
      <xdr:rowOff>895350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3883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1421</xdr:row>
      <xdr:rowOff>66675</xdr:rowOff>
    </xdr:from>
    <xdr:to>
      <xdr:col>5</xdr:col>
      <xdr:colOff>1076325</xdr:colOff>
      <xdr:row>1421</xdr:row>
      <xdr:rowOff>895350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4013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1422</xdr:row>
      <xdr:rowOff>66675</xdr:rowOff>
    </xdr:from>
    <xdr:to>
      <xdr:col>5</xdr:col>
      <xdr:colOff>1076325</xdr:colOff>
      <xdr:row>1422</xdr:row>
      <xdr:rowOff>895350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4143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1423</xdr:row>
      <xdr:rowOff>66675</xdr:rowOff>
    </xdr:from>
    <xdr:to>
      <xdr:col>5</xdr:col>
      <xdr:colOff>1076325</xdr:colOff>
      <xdr:row>1423</xdr:row>
      <xdr:rowOff>895350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4272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1424</xdr:row>
      <xdr:rowOff>66675</xdr:rowOff>
    </xdr:from>
    <xdr:to>
      <xdr:col>5</xdr:col>
      <xdr:colOff>1076325</xdr:colOff>
      <xdr:row>1424</xdr:row>
      <xdr:rowOff>895350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4402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1425</xdr:row>
      <xdr:rowOff>66675</xdr:rowOff>
    </xdr:from>
    <xdr:to>
      <xdr:col>5</xdr:col>
      <xdr:colOff>1076325</xdr:colOff>
      <xdr:row>1425</xdr:row>
      <xdr:rowOff>895350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4531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1426</xdr:row>
      <xdr:rowOff>66675</xdr:rowOff>
    </xdr:from>
    <xdr:to>
      <xdr:col>5</xdr:col>
      <xdr:colOff>1076325</xdr:colOff>
      <xdr:row>1426</xdr:row>
      <xdr:rowOff>895350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4661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1427</xdr:row>
      <xdr:rowOff>66675</xdr:rowOff>
    </xdr:from>
    <xdr:to>
      <xdr:col>5</xdr:col>
      <xdr:colOff>1076325</xdr:colOff>
      <xdr:row>1427</xdr:row>
      <xdr:rowOff>895350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4790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1428</xdr:row>
      <xdr:rowOff>66675</xdr:rowOff>
    </xdr:from>
    <xdr:to>
      <xdr:col>5</xdr:col>
      <xdr:colOff>1076325</xdr:colOff>
      <xdr:row>1428</xdr:row>
      <xdr:rowOff>895350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4920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1429</xdr:row>
      <xdr:rowOff>66675</xdr:rowOff>
    </xdr:from>
    <xdr:to>
      <xdr:col>5</xdr:col>
      <xdr:colOff>1076325</xdr:colOff>
      <xdr:row>1429</xdr:row>
      <xdr:rowOff>895350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5049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1430</xdr:row>
      <xdr:rowOff>66675</xdr:rowOff>
    </xdr:from>
    <xdr:to>
      <xdr:col>5</xdr:col>
      <xdr:colOff>1076325</xdr:colOff>
      <xdr:row>1430</xdr:row>
      <xdr:rowOff>895350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5179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1431</xdr:row>
      <xdr:rowOff>66675</xdr:rowOff>
    </xdr:from>
    <xdr:to>
      <xdr:col>5</xdr:col>
      <xdr:colOff>1076325</xdr:colOff>
      <xdr:row>1431</xdr:row>
      <xdr:rowOff>895350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5308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1432</xdr:row>
      <xdr:rowOff>66675</xdr:rowOff>
    </xdr:from>
    <xdr:to>
      <xdr:col>5</xdr:col>
      <xdr:colOff>1076325</xdr:colOff>
      <xdr:row>1432</xdr:row>
      <xdr:rowOff>895350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5438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1433</xdr:row>
      <xdr:rowOff>66675</xdr:rowOff>
    </xdr:from>
    <xdr:to>
      <xdr:col>5</xdr:col>
      <xdr:colOff>1076325</xdr:colOff>
      <xdr:row>1433</xdr:row>
      <xdr:rowOff>895350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5567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1435</xdr:row>
      <xdr:rowOff>66675</xdr:rowOff>
    </xdr:from>
    <xdr:to>
      <xdr:col>5</xdr:col>
      <xdr:colOff>1076325</xdr:colOff>
      <xdr:row>1435</xdr:row>
      <xdr:rowOff>895350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5827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1436</xdr:row>
      <xdr:rowOff>66675</xdr:rowOff>
    </xdr:from>
    <xdr:to>
      <xdr:col>5</xdr:col>
      <xdr:colOff>1076325</xdr:colOff>
      <xdr:row>1436</xdr:row>
      <xdr:rowOff>895350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5956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1437</xdr:row>
      <xdr:rowOff>66675</xdr:rowOff>
    </xdr:from>
    <xdr:to>
      <xdr:col>5</xdr:col>
      <xdr:colOff>1076325</xdr:colOff>
      <xdr:row>1437</xdr:row>
      <xdr:rowOff>895350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 r="-961" b="3296"/>
        </a:stretch>
      </xdr:blipFill>
      <xdr:spPr>
        <a:xfrm>
          <a:off x="2867025" y="186086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1438</xdr:row>
      <xdr:rowOff>66675</xdr:rowOff>
    </xdr:from>
    <xdr:to>
      <xdr:col>5</xdr:col>
      <xdr:colOff>1076325</xdr:colOff>
      <xdr:row>1438</xdr:row>
      <xdr:rowOff>895350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6215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1439</xdr:row>
      <xdr:rowOff>66675</xdr:rowOff>
    </xdr:from>
    <xdr:to>
      <xdr:col>5</xdr:col>
      <xdr:colOff>1076325</xdr:colOff>
      <xdr:row>1439</xdr:row>
      <xdr:rowOff>895350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6345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1440</xdr:row>
      <xdr:rowOff>66675</xdr:rowOff>
    </xdr:from>
    <xdr:to>
      <xdr:col>5</xdr:col>
      <xdr:colOff>1076325</xdr:colOff>
      <xdr:row>1440</xdr:row>
      <xdr:rowOff>895350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6474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1441</xdr:row>
      <xdr:rowOff>66675</xdr:rowOff>
    </xdr:from>
    <xdr:to>
      <xdr:col>5</xdr:col>
      <xdr:colOff>1076325</xdr:colOff>
      <xdr:row>1441</xdr:row>
      <xdr:rowOff>895350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6604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1442</xdr:row>
      <xdr:rowOff>66675</xdr:rowOff>
    </xdr:from>
    <xdr:to>
      <xdr:col>5</xdr:col>
      <xdr:colOff>1076325</xdr:colOff>
      <xdr:row>1442</xdr:row>
      <xdr:rowOff>895350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6733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1443</xdr:row>
      <xdr:rowOff>66675</xdr:rowOff>
    </xdr:from>
    <xdr:to>
      <xdr:col>5</xdr:col>
      <xdr:colOff>1076325</xdr:colOff>
      <xdr:row>1443</xdr:row>
      <xdr:rowOff>895350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6863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1444</xdr:row>
      <xdr:rowOff>66675</xdr:rowOff>
    </xdr:from>
    <xdr:to>
      <xdr:col>5</xdr:col>
      <xdr:colOff>1076325</xdr:colOff>
      <xdr:row>1444</xdr:row>
      <xdr:rowOff>895350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6992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1446</xdr:row>
      <xdr:rowOff>66675</xdr:rowOff>
    </xdr:from>
    <xdr:to>
      <xdr:col>5</xdr:col>
      <xdr:colOff>1076325</xdr:colOff>
      <xdr:row>1446</xdr:row>
      <xdr:rowOff>895350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7251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1447</xdr:row>
      <xdr:rowOff>66675</xdr:rowOff>
    </xdr:from>
    <xdr:to>
      <xdr:col>5</xdr:col>
      <xdr:colOff>1076325</xdr:colOff>
      <xdr:row>1447</xdr:row>
      <xdr:rowOff>895350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7381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1448</xdr:row>
      <xdr:rowOff>66675</xdr:rowOff>
    </xdr:from>
    <xdr:to>
      <xdr:col>5</xdr:col>
      <xdr:colOff>1076325</xdr:colOff>
      <xdr:row>1448</xdr:row>
      <xdr:rowOff>895350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7511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1449</xdr:row>
      <xdr:rowOff>66675</xdr:rowOff>
    </xdr:from>
    <xdr:to>
      <xdr:col>5</xdr:col>
      <xdr:colOff>1076325</xdr:colOff>
      <xdr:row>1449</xdr:row>
      <xdr:rowOff>895350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7640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1450</xdr:row>
      <xdr:rowOff>66675</xdr:rowOff>
    </xdr:from>
    <xdr:to>
      <xdr:col>5</xdr:col>
      <xdr:colOff>1076325</xdr:colOff>
      <xdr:row>1450</xdr:row>
      <xdr:rowOff>895350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7770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1451</xdr:row>
      <xdr:rowOff>66675</xdr:rowOff>
    </xdr:from>
    <xdr:to>
      <xdr:col>5</xdr:col>
      <xdr:colOff>1076325</xdr:colOff>
      <xdr:row>1451</xdr:row>
      <xdr:rowOff>895350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7899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1452</xdr:row>
      <xdr:rowOff>66675</xdr:rowOff>
    </xdr:from>
    <xdr:to>
      <xdr:col>5</xdr:col>
      <xdr:colOff>1076325</xdr:colOff>
      <xdr:row>1452</xdr:row>
      <xdr:rowOff>895350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 r="-961" b="3296"/>
        </a:stretch>
      </xdr:blipFill>
      <xdr:spPr>
        <a:xfrm>
          <a:off x="2867025" y="188029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1453</xdr:row>
      <xdr:rowOff>66675</xdr:rowOff>
    </xdr:from>
    <xdr:to>
      <xdr:col>5</xdr:col>
      <xdr:colOff>1076325</xdr:colOff>
      <xdr:row>1453</xdr:row>
      <xdr:rowOff>895350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8158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1454</xdr:row>
      <xdr:rowOff>66675</xdr:rowOff>
    </xdr:from>
    <xdr:to>
      <xdr:col>5</xdr:col>
      <xdr:colOff>1076325</xdr:colOff>
      <xdr:row>1454</xdr:row>
      <xdr:rowOff>895350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8288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1455</xdr:row>
      <xdr:rowOff>66675</xdr:rowOff>
    </xdr:from>
    <xdr:to>
      <xdr:col>5</xdr:col>
      <xdr:colOff>1076325</xdr:colOff>
      <xdr:row>1455</xdr:row>
      <xdr:rowOff>895350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8417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1456</xdr:row>
      <xdr:rowOff>66675</xdr:rowOff>
    </xdr:from>
    <xdr:to>
      <xdr:col>5</xdr:col>
      <xdr:colOff>1076325</xdr:colOff>
      <xdr:row>1456</xdr:row>
      <xdr:rowOff>895350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8547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1457</xdr:row>
      <xdr:rowOff>66675</xdr:rowOff>
    </xdr:from>
    <xdr:to>
      <xdr:col>5</xdr:col>
      <xdr:colOff>1076325</xdr:colOff>
      <xdr:row>1457</xdr:row>
      <xdr:rowOff>895350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8676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1458</xdr:row>
      <xdr:rowOff>66675</xdr:rowOff>
    </xdr:from>
    <xdr:to>
      <xdr:col>5</xdr:col>
      <xdr:colOff>1076325</xdr:colOff>
      <xdr:row>1458</xdr:row>
      <xdr:rowOff>895350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8806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1459</xdr:row>
      <xdr:rowOff>66675</xdr:rowOff>
    </xdr:from>
    <xdr:to>
      <xdr:col>5</xdr:col>
      <xdr:colOff>1076325</xdr:colOff>
      <xdr:row>1459</xdr:row>
      <xdr:rowOff>895350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8935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1460</xdr:row>
      <xdr:rowOff>66675</xdr:rowOff>
    </xdr:from>
    <xdr:to>
      <xdr:col>5</xdr:col>
      <xdr:colOff>1076325</xdr:colOff>
      <xdr:row>1460</xdr:row>
      <xdr:rowOff>895350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9065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1461</xdr:row>
      <xdr:rowOff>66675</xdr:rowOff>
    </xdr:from>
    <xdr:to>
      <xdr:col>5</xdr:col>
      <xdr:colOff>1076325</xdr:colOff>
      <xdr:row>1461</xdr:row>
      <xdr:rowOff>895350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9195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1462</xdr:row>
      <xdr:rowOff>66675</xdr:rowOff>
    </xdr:from>
    <xdr:to>
      <xdr:col>5</xdr:col>
      <xdr:colOff>1076325</xdr:colOff>
      <xdr:row>1462</xdr:row>
      <xdr:rowOff>895350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9324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1463</xdr:row>
      <xdr:rowOff>66675</xdr:rowOff>
    </xdr:from>
    <xdr:to>
      <xdr:col>5</xdr:col>
      <xdr:colOff>1076325</xdr:colOff>
      <xdr:row>1463</xdr:row>
      <xdr:rowOff>895350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9454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1464</xdr:row>
      <xdr:rowOff>66675</xdr:rowOff>
    </xdr:from>
    <xdr:to>
      <xdr:col>5</xdr:col>
      <xdr:colOff>1076325</xdr:colOff>
      <xdr:row>1464</xdr:row>
      <xdr:rowOff>895350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9583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1465</xdr:row>
      <xdr:rowOff>66675</xdr:rowOff>
    </xdr:from>
    <xdr:to>
      <xdr:col>5</xdr:col>
      <xdr:colOff>1076325</xdr:colOff>
      <xdr:row>1465</xdr:row>
      <xdr:rowOff>895350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9713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1466</xdr:row>
      <xdr:rowOff>66675</xdr:rowOff>
    </xdr:from>
    <xdr:to>
      <xdr:col>5</xdr:col>
      <xdr:colOff>1076325</xdr:colOff>
      <xdr:row>1466</xdr:row>
      <xdr:rowOff>895350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89842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1468</xdr:row>
      <xdr:rowOff>66675</xdr:rowOff>
    </xdr:from>
    <xdr:to>
      <xdr:col>5</xdr:col>
      <xdr:colOff>1076325</xdr:colOff>
      <xdr:row>1468</xdr:row>
      <xdr:rowOff>895350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0101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1469</xdr:row>
      <xdr:rowOff>66675</xdr:rowOff>
    </xdr:from>
    <xdr:to>
      <xdr:col>5</xdr:col>
      <xdr:colOff>1076325</xdr:colOff>
      <xdr:row>1469</xdr:row>
      <xdr:rowOff>895350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0231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1470</xdr:row>
      <xdr:rowOff>66675</xdr:rowOff>
    </xdr:from>
    <xdr:to>
      <xdr:col>5</xdr:col>
      <xdr:colOff>1076325</xdr:colOff>
      <xdr:row>1470</xdr:row>
      <xdr:rowOff>895350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0360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1471</xdr:row>
      <xdr:rowOff>66675</xdr:rowOff>
    </xdr:from>
    <xdr:to>
      <xdr:col>5</xdr:col>
      <xdr:colOff>1076325</xdr:colOff>
      <xdr:row>1471</xdr:row>
      <xdr:rowOff>895350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0490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1472</xdr:row>
      <xdr:rowOff>66675</xdr:rowOff>
    </xdr:from>
    <xdr:to>
      <xdr:col>5</xdr:col>
      <xdr:colOff>1076325</xdr:colOff>
      <xdr:row>1472</xdr:row>
      <xdr:rowOff>895350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0620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1473</xdr:row>
      <xdr:rowOff>66675</xdr:rowOff>
    </xdr:from>
    <xdr:to>
      <xdr:col>5</xdr:col>
      <xdr:colOff>1076325</xdr:colOff>
      <xdr:row>1473</xdr:row>
      <xdr:rowOff>895350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0749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1474</xdr:row>
      <xdr:rowOff>66675</xdr:rowOff>
    </xdr:from>
    <xdr:to>
      <xdr:col>5</xdr:col>
      <xdr:colOff>1076325</xdr:colOff>
      <xdr:row>1474</xdr:row>
      <xdr:rowOff>895350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0879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1475</xdr:row>
      <xdr:rowOff>66675</xdr:rowOff>
    </xdr:from>
    <xdr:to>
      <xdr:col>5</xdr:col>
      <xdr:colOff>1076325</xdr:colOff>
      <xdr:row>1475</xdr:row>
      <xdr:rowOff>895350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 r="-961" b="3296"/>
        </a:stretch>
      </xdr:blipFill>
      <xdr:spPr>
        <a:xfrm>
          <a:off x="2867025" y="191008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1476</xdr:row>
      <xdr:rowOff>66675</xdr:rowOff>
    </xdr:from>
    <xdr:to>
      <xdr:col>5</xdr:col>
      <xdr:colOff>1076325</xdr:colOff>
      <xdr:row>1476</xdr:row>
      <xdr:rowOff>895350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1138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1477</xdr:row>
      <xdr:rowOff>66675</xdr:rowOff>
    </xdr:from>
    <xdr:to>
      <xdr:col>5</xdr:col>
      <xdr:colOff>1076325</xdr:colOff>
      <xdr:row>1477</xdr:row>
      <xdr:rowOff>895350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1267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1478</xdr:row>
      <xdr:rowOff>66675</xdr:rowOff>
    </xdr:from>
    <xdr:to>
      <xdr:col>5</xdr:col>
      <xdr:colOff>1076325</xdr:colOff>
      <xdr:row>1478</xdr:row>
      <xdr:rowOff>895350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 r="-961" b="3296"/>
        </a:stretch>
      </xdr:blipFill>
      <xdr:spPr>
        <a:xfrm>
          <a:off x="2867025" y="191397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1479</xdr:row>
      <xdr:rowOff>66675</xdr:rowOff>
    </xdr:from>
    <xdr:to>
      <xdr:col>5</xdr:col>
      <xdr:colOff>1076325</xdr:colOff>
      <xdr:row>1479</xdr:row>
      <xdr:rowOff>895350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 r="-961" b="3296"/>
        </a:stretch>
      </xdr:blipFill>
      <xdr:spPr>
        <a:xfrm>
          <a:off x="2867025" y="191526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1480</xdr:row>
      <xdr:rowOff>66675</xdr:rowOff>
    </xdr:from>
    <xdr:to>
      <xdr:col>5</xdr:col>
      <xdr:colOff>1076325</xdr:colOff>
      <xdr:row>1480</xdr:row>
      <xdr:rowOff>895350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 r="-961" b="3296"/>
        </a:stretch>
      </xdr:blipFill>
      <xdr:spPr>
        <a:xfrm>
          <a:off x="2867025" y="191656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1481</xdr:row>
      <xdr:rowOff>66675</xdr:rowOff>
    </xdr:from>
    <xdr:to>
      <xdr:col>5</xdr:col>
      <xdr:colOff>1076325</xdr:colOff>
      <xdr:row>1481</xdr:row>
      <xdr:rowOff>895350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 r="-961" b="3296"/>
        </a:stretch>
      </xdr:blipFill>
      <xdr:spPr>
        <a:xfrm>
          <a:off x="2867025" y="191785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1483</xdr:row>
      <xdr:rowOff>66675</xdr:rowOff>
    </xdr:from>
    <xdr:to>
      <xdr:col>5</xdr:col>
      <xdr:colOff>1076325</xdr:colOff>
      <xdr:row>1483</xdr:row>
      <xdr:rowOff>895350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2044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1485</xdr:row>
      <xdr:rowOff>66675</xdr:rowOff>
    </xdr:from>
    <xdr:to>
      <xdr:col>5</xdr:col>
      <xdr:colOff>1076325</xdr:colOff>
      <xdr:row>1485</xdr:row>
      <xdr:rowOff>895350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2304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1486</xdr:row>
      <xdr:rowOff>66675</xdr:rowOff>
    </xdr:from>
    <xdr:to>
      <xdr:col>5</xdr:col>
      <xdr:colOff>1076325</xdr:colOff>
      <xdr:row>1486</xdr:row>
      <xdr:rowOff>895350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2433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1488</xdr:row>
      <xdr:rowOff>66675</xdr:rowOff>
    </xdr:from>
    <xdr:to>
      <xdr:col>5</xdr:col>
      <xdr:colOff>1076325</xdr:colOff>
      <xdr:row>1488</xdr:row>
      <xdr:rowOff>895350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2692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1489</xdr:row>
      <xdr:rowOff>66675</xdr:rowOff>
    </xdr:from>
    <xdr:to>
      <xdr:col>5</xdr:col>
      <xdr:colOff>1076325</xdr:colOff>
      <xdr:row>1489</xdr:row>
      <xdr:rowOff>895350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2822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1490</xdr:row>
      <xdr:rowOff>66675</xdr:rowOff>
    </xdr:from>
    <xdr:to>
      <xdr:col>5</xdr:col>
      <xdr:colOff>1076325</xdr:colOff>
      <xdr:row>1490</xdr:row>
      <xdr:rowOff>895350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2951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1491</xdr:row>
      <xdr:rowOff>66675</xdr:rowOff>
    </xdr:from>
    <xdr:to>
      <xdr:col>5</xdr:col>
      <xdr:colOff>1076325</xdr:colOff>
      <xdr:row>1491</xdr:row>
      <xdr:rowOff>895350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3081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1492</xdr:row>
      <xdr:rowOff>66675</xdr:rowOff>
    </xdr:from>
    <xdr:to>
      <xdr:col>5</xdr:col>
      <xdr:colOff>1076325</xdr:colOff>
      <xdr:row>1492</xdr:row>
      <xdr:rowOff>895350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3210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1493</xdr:row>
      <xdr:rowOff>66675</xdr:rowOff>
    </xdr:from>
    <xdr:to>
      <xdr:col>5</xdr:col>
      <xdr:colOff>1076325</xdr:colOff>
      <xdr:row>1493</xdr:row>
      <xdr:rowOff>895350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3340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1494</xdr:row>
      <xdr:rowOff>66675</xdr:rowOff>
    </xdr:from>
    <xdr:to>
      <xdr:col>5</xdr:col>
      <xdr:colOff>1076325</xdr:colOff>
      <xdr:row>1494</xdr:row>
      <xdr:rowOff>895350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3469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1495</xdr:row>
      <xdr:rowOff>66675</xdr:rowOff>
    </xdr:from>
    <xdr:to>
      <xdr:col>5</xdr:col>
      <xdr:colOff>1076325</xdr:colOff>
      <xdr:row>1495</xdr:row>
      <xdr:rowOff>895350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3599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1496</xdr:row>
      <xdr:rowOff>66675</xdr:rowOff>
    </xdr:from>
    <xdr:to>
      <xdr:col>5</xdr:col>
      <xdr:colOff>1076325</xdr:colOff>
      <xdr:row>1496</xdr:row>
      <xdr:rowOff>895350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3728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1497</xdr:row>
      <xdr:rowOff>66675</xdr:rowOff>
    </xdr:from>
    <xdr:to>
      <xdr:col>5</xdr:col>
      <xdr:colOff>1076325</xdr:colOff>
      <xdr:row>1497</xdr:row>
      <xdr:rowOff>895350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3858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1498</xdr:row>
      <xdr:rowOff>66675</xdr:rowOff>
    </xdr:from>
    <xdr:to>
      <xdr:col>5</xdr:col>
      <xdr:colOff>1076325</xdr:colOff>
      <xdr:row>1498</xdr:row>
      <xdr:rowOff>895350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3988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1499</xdr:row>
      <xdr:rowOff>66675</xdr:rowOff>
    </xdr:from>
    <xdr:to>
      <xdr:col>5</xdr:col>
      <xdr:colOff>1076325</xdr:colOff>
      <xdr:row>1499</xdr:row>
      <xdr:rowOff>895350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4117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1500</xdr:row>
      <xdr:rowOff>66675</xdr:rowOff>
    </xdr:from>
    <xdr:to>
      <xdr:col>5</xdr:col>
      <xdr:colOff>1076325</xdr:colOff>
      <xdr:row>1500</xdr:row>
      <xdr:rowOff>895350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4247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1501</xdr:row>
      <xdr:rowOff>66675</xdr:rowOff>
    </xdr:from>
    <xdr:to>
      <xdr:col>5</xdr:col>
      <xdr:colOff>1076325</xdr:colOff>
      <xdr:row>1501</xdr:row>
      <xdr:rowOff>895350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4376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1502</xdr:row>
      <xdr:rowOff>66675</xdr:rowOff>
    </xdr:from>
    <xdr:to>
      <xdr:col>5</xdr:col>
      <xdr:colOff>1076325</xdr:colOff>
      <xdr:row>1502</xdr:row>
      <xdr:rowOff>895350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 r="-961" b="3296"/>
        </a:stretch>
      </xdr:blipFill>
      <xdr:spPr>
        <a:xfrm>
          <a:off x="2867025" y="194506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1503</xdr:row>
      <xdr:rowOff>66675</xdr:rowOff>
    </xdr:from>
    <xdr:to>
      <xdr:col>5</xdr:col>
      <xdr:colOff>1076325</xdr:colOff>
      <xdr:row>1503</xdr:row>
      <xdr:rowOff>895350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4635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1504</xdr:row>
      <xdr:rowOff>66675</xdr:rowOff>
    </xdr:from>
    <xdr:to>
      <xdr:col>5</xdr:col>
      <xdr:colOff>1076325</xdr:colOff>
      <xdr:row>1504</xdr:row>
      <xdr:rowOff>895350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4765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1505</xdr:row>
      <xdr:rowOff>66675</xdr:rowOff>
    </xdr:from>
    <xdr:to>
      <xdr:col>5</xdr:col>
      <xdr:colOff>1076325</xdr:colOff>
      <xdr:row>1505</xdr:row>
      <xdr:rowOff>895350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4894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1506</xdr:row>
      <xdr:rowOff>66675</xdr:rowOff>
    </xdr:from>
    <xdr:to>
      <xdr:col>5</xdr:col>
      <xdr:colOff>1076325</xdr:colOff>
      <xdr:row>1506</xdr:row>
      <xdr:rowOff>895350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5024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1507</xdr:row>
      <xdr:rowOff>66675</xdr:rowOff>
    </xdr:from>
    <xdr:to>
      <xdr:col>5</xdr:col>
      <xdr:colOff>1076325</xdr:colOff>
      <xdr:row>1507</xdr:row>
      <xdr:rowOff>895350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5153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1508</xdr:row>
      <xdr:rowOff>66675</xdr:rowOff>
    </xdr:from>
    <xdr:to>
      <xdr:col>5</xdr:col>
      <xdr:colOff>1076325</xdr:colOff>
      <xdr:row>1508</xdr:row>
      <xdr:rowOff>895350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5283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1509</xdr:row>
      <xdr:rowOff>66675</xdr:rowOff>
    </xdr:from>
    <xdr:to>
      <xdr:col>5</xdr:col>
      <xdr:colOff>1076325</xdr:colOff>
      <xdr:row>1509</xdr:row>
      <xdr:rowOff>895350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5412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1510</xdr:row>
      <xdr:rowOff>66675</xdr:rowOff>
    </xdr:from>
    <xdr:to>
      <xdr:col>5</xdr:col>
      <xdr:colOff>1076325</xdr:colOff>
      <xdr:row>1510</xdr:row>
      <xdr:rowOff>895350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5542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1511</xdr:row>
      <xdr:rowOff>66675</xdr:rowOff>
    </xdr:from>
    <xdr:to>
      <xdr:col>5</xdr:col>
      <xdr:colOff>1076325</xdr:colOff>
      <xdr:row>1511</xdr:row>
      <xdr:rowOff>895350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5672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1512</xdr:row>
      <xdr:rowOff>66675</xdr:rowOff>
    </xdr:from>
    <xdr:to>
      <xdr:col>5</xdr:col>
      <xdr:colOff>1076325</xdr:colOff>
      <xdr:row>1512</xdr:row>
      <xdr:rowOff>895350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5801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1513</xdr:row>
      <xdr:rowOff>66675</xdr:rowOff>
    </xdr:from>
    <xdr:to>
      <xdr:col>5</xdr:col>
      <xdr:colOff>1076325</xdr:colOff>
      <xdr:row>1513</xdr:row>
      <xdr:rowOff>895350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5931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1514</xdr:row>
      <xdr:rowOff>66675</xdr:rowOff>
    </xdr:from>
    <xdr:to>
      <xdr:col>5</xdr:col>
      <xdr:colOff>1076325</xdr:colOff>
      <xdr:row>1514</xdr:row>
      <xdr:rowOff>895350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6060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1515</xdr:row>
      <xdr:rowOff>66675</xdr:rowOff>
    </xdr:from>
    <xdr:to>
      <xdr:col>5</xdr:col>
      <xdr:colOff>1076325</xdr:colOff>
      <xdr:row>1515</xdr:row>
      <xdr:rowOff>895350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6190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1516</xdr:row>
      <xdr:rowOff>66675</xdr:rowOff>
    </xdr:from>
    <xdr:to>
      <xdr:col>5</xdr:col>
      <xdr:colOff>1076325</xdr:colOff>
      <xdr:row>1516</xdr:row>
      <xdr:rowOff>895350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6319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1518</xdr:row>
      <xdr:rowOff>66675</xdr:rowOff>
    </xdr:from>
    <xdr:to>
      <xdr:col>5</xdr:col>
      <xdr:colOff>1076325</xdr:colOff>
      <xdr:row>1518</xdr:row>
      <xdr:rowOff>895350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6578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1519</xdr:row>
      <xdr:rowOff>66675</xdr:rowOff>
    </xdr:from>
    <xdr:to>
      <xdr:col>5</xdr:col>
      <xdr:colOff>1076325</xdr:colOff>
      <xdr:row>1519</xdr:row>
      <xdr:rowOff>895350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6708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1520</xdr:row>
      <xdr:rowOff>66675</xdr:rowOff>
    </xdr:from>
    <xdr:to>
      <xdr:col>5</xdr:col>
      <xdr:colOff>1076325</xdr:colOff>
      <xdr:row>1520</xdr:row>
      <xdr:rowOff>895350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6837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1521</xdr:row>
      <xdr:rowOff>66675</xdr:rowOff>
    </xdr:from>
    <xdr:to>
      <xdr:col>5</xdr:col>
      <xdr:colOff>1076325</xdr:colOff>
      <xdr:row>1521</xdr:row>
      <xdr:rowOff>895350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6967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1522</xdr:row>
      <xdr:rowOff>66675</xdr:rowOff>
    </xdr:from>
    <xdr:to>
      <xdr:col>5</xdr:col>
      <xdr:colOff>1076325</xdr:colOff>
      <xdr:row>1522</xdr:row>
      <xdr:rowOff>895350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7097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1523</xdr:row>
      <xdr:rowOff>66675</xdr:rowOff>
    </xdr:from>
    <xdr:to>
      <xdr:col>5</xdr:col>
      <xdr:colOff>1076325</xdr:colOff>
      <xdr:row>1523</xdr:row>
      <xdr:rowOff>895350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7226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1524</xdr:row>
      <xdr:rowOff>66675</xdr:rowOff>
    </xdr:from>
    <xdr:to>
      <xdr:col>5</xdr:col>
      <xdr:colOff>1076325</xdr:colOff>
      <xdr:row>1524</xdr:row>
      <xdr:rowOff>895350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7356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1525</xdr:row>
      <xdr:rowOff>66675</xdr:rowOff>
    </xdr:from>
    <xdr:to>
      <xdr:col>5</xdr:col>
      <xdr:colOff>1076325</xdr:colOff>
      <xdr:row>1525</xdr:row>
      <xdr:rowOff>895350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7485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1526</xdr:row>
      <xdr:rowOff>66675</xdr:rowOff>
    </xdr:from>
    <xdr:to>
      <xdr:col>5</xdr:col>
      <xdr:colOff>1076325</xdr:colOff>
      <xdr:row>1526</xdr:row>
      <xdr:rowOff>895350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7615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1527</xdr:row>
      <xdr:rowOff>66675</xdr:rowOff>
    </xdr:from>
    <xdr:to>
      <xdr:col>5</xdr:col>
      <xdr:colOff>1076325</xdr:colOff>
      <xdr:row>1527</xdr:row>
      <xdr:rowOff>895350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7744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1528</xdr:row>
      <xdr:rowOff>66675</xdr:rowOff>
    </xdr:from>
    <xdr:to>
      <xdr:col>5</xdr:col>
      <xdr:colOff>1076325</xdr:colOff>
      <xdr:row>1528</xdr:row>
      <xdr:rowOff>895350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7874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1529</xdr:row>
      <xdr:rowOff>66675</xdr:rowOff>
    </xdr:from>
    <xdr:to>
      <xdr:col>5</xdr:col>
      <xdr:colOff>1076325</xdr:colOff>
      <xdr:row>1529</xdr:row>
      <xdr:rowOff>895350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8003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1530</xdr:row>
      <xdr:rowOff>66675</xdr:rowOff>
    </xdr:from>
    <xdr:to>
      <xdr:col>5</xdr:col>
      <xdr:colOff>1076325</xdr:colOff>
      <xdr:row>1530</xdr:row>
      <xdr:rowOff>895350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8133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1531</xdr:row>
      <xdr:rowOff>66675</xdr:rowOff>
    </xdr:from>
    <xdr:to>
      <xdr:col>5</xdr:col>
      <xdr:colOff>1076325</xdr:colOff>
      <xdr:row>1531</xdr:row>
      <xdr:rowOff>895350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8262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1532</xdr:row>
      <xdr:rowOff>66675</xdr:rowOff>
    </xdr:from>
    <xdr:to>
      <xdr:col>5</xdr:col>
      <xdr:colOff>1076325</xdr:colOff>
      <xdr:row>1532</xdr:row>
      <xdr:rowOff>895350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8392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1533</xdr:row>
      <xdr:rowOff>66675</xdr:rowOff>
    </xdr:from>
    <xdr:to>
      <xdr:col>5</xdr:col>
      <xdr:colOff>1076325</xdr:colOff>
      <xdr:row>1533</xdr:row>
      <xdr:rowOff>895350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8521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1534</xdr:row>
      <xdr:rowOff>66675</xdr:rowOff>
    </xdr:from>
    <xdr:to>
      <xdr:col>5</xdr:col>
      <xdr:colOff>1076325</xdr:colOff>
      <xdr:row>1534</xdr:row>
      <xdr:rowOff>895350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8651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1535</xdr:row>
      <xdr:rowOff>66675</xdr:rowOff>
    </xdr:from>
    <xdr:to>
      <xdr:col>5</xdr:col>
      <xdr:colOff>1076325</xdr:colOff>
      <xdr:row>1535</xdr:row>
      <xdr:rowOff>895350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8781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1536</xdr:row>
      <xdr:rowOff>66675</xdr:rowOff>
    </xdr:from>
    <xdr:to>
      <xdr:col>5</xdr:col>
      <xdr:colOff>1076325</xdr:colOff>
      <xdr:row>1536</xdr:row>
      <xdr:rowOff>895350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 r="-961" b="3296"/>
        </a:stretch>
      </xdr:blipFill>
      <xdr:spPr>
        <a:xfrm>
          <a:off x="2867025" y="198910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1537</xdr:row>
      <xdr:rowOff>66675</xdr:rowOff>
    </xdr:from>
    <xdr:to>
      <xdr:col>5</xdr:col>
      <xdr:colOff>1076325</xdr:colOff>
      <xdr:row>1537</xdr:row>
      <xdr:rowOff>895350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9040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1538</xdr:row>
      <xdr:rowOff>66675</xdr:rowOff>
    </xdr:from>
    <xdr:to>
      <xdr:col>5</xdr:col>
      <xdr:colOff>1076325</xdr:colOff>
      <xdr:row>1538</xdr:row>
      <xdr:rowOff>895350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9169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1539</xdr:row>
      <xdr:rowOff>66675</xdr:rowOff>
    </xdr:from>
    <xdr:to>
      <xdr:col>5</xdr:col>
      <xdr:colOff>1076325</xdr:colOff>
      <xdr:row>1539</xdr:row>
      <xdr:rowOff>895350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9299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1540</xdr:row>
      <xdr:rowOff>66675</xdr:rowOff>
    </xdr:from>
    <xdr:to>
      <xdr:col>5</xdr:col>
      <xdr:colOff>1076325</xdr:colOff>
      <xdr:row>1540</xdr:row>
      <xdr:rowOff>895350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9428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1541</xdr:row>
      <xdr:rowOff>66675</xdr:rowOff>
    </xdr:from>
    <xdr:to>
      <xdr:col>5</xdr:col>
      <xdr:colOff>1076325</xdr:colOff>
      <xdr:row>1541</xdr:row>
      <xdr:rowOff>895350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9558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1542</xdr:row>
      <xdr:rowOff>66675</xdr:rowOff>
    </xdr:from>
    <xdr:to>
      <xdr:col>5</xdr:col>
      <xdr:colOff>1076325</xdr:colOff>
      <xdr:row>1542</xdr:row>
      <xdr:rowOff>895350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9687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1543</xdr:row>
      <xdr:rowOff>66675</xdr:rowOff>
    </xdr:from>
    <xdr:to>
      <xdr:col>5</xdr:col>
      <xdr:colOff>1076325</xdr:colOff>
      <xdr:row>1543</xdr:row>
      <xdr:rowOff>895350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9817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1544</xdr:row>
      <xdr:rowOff>66675</xdr:rowOff>
    </xdr:from>
    <xdr:to>
      <xdr:col>5</xdr:col>
      <xdr:colOff>1076325</xdr:colOff>
      <xdr:row>1544</xdr:row>
      <xdr:rowOff>895350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199946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1545</xdr:row>
      <xdr:rowOff>66675</xdr:rowOff>
    </xdr:from>
    <xdr:to>
      <xdr:col>5</xdr:col>
      <xdr:colOff>1076325</xdr:colOff>
      <xdr:row>1545</xdr:row>
      <xdr:rowOff>895350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0076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1546</xdr:row>
      <xdr:rowOff>66675</xdr:rowOff>
    </xdr:from>
    <xdr:to>
      <xdr:col>5</xdr:col>
      <xdr:colOff>1076325</xdr:colOff>
      <xdr:row>1546</xdr:row>
      <xdr:rowOff>895350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0205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1547</xdr:row>
      <xdr:rowOff>66675</xdr:rowOff>
    </xdr:from>
    <xdr:to>
      <xdr:col>5</xdr:col>
      <xdr:colOff>1076325</xdr:colOff>
      <xdr:row>1547</xdr:row>
      <xdr:rowOff>895350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0335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1548</xdr:row>
      <xdr:rowOff>66675</xdr:rowOff>
    </xdr:from>
    <xdr:to>
      <xdr:col>5</xdr:col>
      <xdr:colOff>1076325</xdr:colOff>
      <xdr:row>1548</xdr:row>
      <xdr:rowOff>895350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0465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1549</xdr:row>
      <xdr:rowOff>66675</xdr:rowOff>
    </xdr:from>
    <xdr:to>
      <xdr:col>5</xdr:col>
      <xdr:colOff>1076325</xdr:colOff>
      <xdr:row>1549</xdr:row>
      <xdr:rowOff>895350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0594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1550</xdr:row>
      <xdr:rowOff>66675</xdr:rowOff>
    </xdr:from>
    <xdr:to>
      <xdr:col>5</xdr:col>
      <xdr:colOff>1076325</xdr:colOff>
      <xdr:row>1550</xdr:row>
      <xdr:rowOff>895350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0724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1551</xdr:row>
      <xdr:rowOff>66675</xdr:rowOff>
    </xdr:from>
    <xdr:to>
      <xdr:col>5</xdr:col>
      <xdr:colOff>1076325</xdr:colOff>
      <xdr:row>1551</xdr:row>
      <xdr:rowOff>895350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0853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1552</xdr:row>
      <xdr:rowOff>66675</xdr:rowOff>
    </xdr:from>
    <xdr:to>
      <xdr:col>5</xdr:col>
      <xdr:colOff>1076325</xdr:colOff>
      <xdr:row>1552</xdr:row>
      <xdr:rowOff>895350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0983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1553</xdr:row>
      <xdr:rowOff>66675</xdr:rowOff>
    </xdr:from>
    <xdr:to>
      <xdr:col>5</xdr:col>
      <xdr:colOff>1076325</xdr:colOff>
      <xdr:row>1553</xdr:row>
      <xdr:rowOff>895350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1112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1554</xdr:row>
      <xdr:rowOff>66675</xdr:rowOff>
    </xdr:from>
    <xdr:to>
      <xdr:col>5</xdr:col>
      <xdr:colOff>1076325</xdr:colOff>
      <xdr:row>1554</xdr:row>
      <xdr:rowOff>895350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1242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1555</xdr:row>
      <xdr:rowOff>66675</xdr:rowOff>
    </xdr:from>
    <xdr:to>
      <xdr:col>5</xdr:col>
      <xdr:colOff>1076325</xdr:colOff>
      <xdr:row>1555</xdr:row>
      <xdr:rowOff>895350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1371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1556</xdr:row>
      <xdr:rowOff>66675</xdr:rowOff>
    </xdr:from>
    <xdr:to>
      <xdr:col>5</xdr:col>
      <xdr:colOff>1076325</xdr:colOff>
      <xdr:row>1556</xdr:row>
      <xdr:rowOff>895350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1501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1557</xdr:row>
      <xdr:rowOff>66675</xdr:rowOff>
    </xdr:from>
    <xdr:to>
      <xdr:col>5</xdr:col>
      <xdr:colOff>1076325</xdr:colOff>
      <xdr:row>1557</xdr:row>
      <xdr:rowOff>895350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1630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1558</xdr:row>
      <xdr:rowOff>66675</xdr:rowOff>
    </xdr:from>
    <xdr:to>
      <xdr:col>5</xdr:col>
      <xdr:colOff>1076325</xdr:colOff>
      <xdr:row>1558</xdr:row>
      <xdr:rowOff>895350</xdr:rowOff>
    </xdr:to>
    <xdr:pic>
      <xdr:nvPicPr>
        <xdr:cNvPr id="14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1760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1559</xdr:row>
      <xdr:rowOff>66675</xdr:rowOff>
    </xdr:from>
    <xdr:to>
      <xdr:col>5</xdr:col>
      <xdr:colOff>1076325</xdr:colOff>
      <xdr:row>1559</xdr:row>
      <xdr:rowOff>895350</xdr:rowOff>
    </xdr:to>
    <xdr:pic>
      <xdr:nvPicPr>
        <xdr:cNvPr id="14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1889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1560</xdr:row>
      <xdr:rowOff>66675</xdr:rowOff>
    </xdr:from>
    <xdr:to>
      <xdr:col>5</xdr:col>
      <xdr:colOff>1076325</xdr:colOff>
      <xdr:row>1560</xdr:row>
      <xdr:rowOff>895350</xdr:rowOff>
    </xdr:to>
    <xdr:pic>
      <xdr:nvPicPr>
        <xdr:cNvPr id="14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2019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1561</xdr:row>
      <xdr:rowOff>66675</xdr:rowOff>
    </xdr:from>
    <xdr:to>
      <xdr:col>5</xdr:col>
      <xdr:colOff>1076325</xdr:colOff>
      <xdr:row>1561</xdr:row>
      <xdr:rowOff>895350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2149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1562</xdr:row>
      <xdr:rowOff>66675</xdr:rowOff>
    </xdr:from>
    <xdr:to>
      <xdr:col>5</xdr:col>
      <xdr:colOff>1076325</xdr:colOff>
      <xdr:row>1562</xdr:row>
      <xdr:rowOff>895350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2278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1563</xdr:row>
      <xdr:rowOff>66675</xdr:rowOff>
    </xdr:from>
    <xdr:to>
      <xdr:col>5</xdr:col>
      <xdr:colOff>1076325</xdr:colOff>
      <xdr:row>1563</xdr:row>
      <xdr:rowOff>895350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2408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1564</xdr:row>
      <xdr:rowOff>66675</xdr:rowOff>
    </xdr:from>
    <xdr:to>
      <xdr:col>5</xdr:col>
      <xdr:colOff>1076325</xdr:colOff>
      <xdr:row>1564</xdr:row>
      <xdr:rowOff>895350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2537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1565</xdr:row>
      <xdr:rowOff>66675</xdr:rowOff>
    </xdr:from>
    <xdr:to>
      <xdr:col>5</xdr:col>
      <xdr:colOff>1076325</xdr:colOff>
      <xdr:row>1565</xdr:row>
      <xdr:rowOff>895350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2667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1566</xdr:row>
      <xdr:rowOff>66675</xdr:rowOff>
    </xdr:from>
    <xdr:to>
      <xdr:col>5</xdr:col>
      <xdr:colOff>1076325</xdr:colOff>
      <xdr:row>1566</xdr:row>
      <xdr:rowOff>895350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2796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1567</xdr:row>
      <xdr:rowOff>66675</xdr:rowOff>
    </xdr:from>
    <xdr:to>
      <xdr:col>5</xdr:col>
      <xdr:colOff>1076325</xdr:colOff>
      <xdr:row>1567</xdr:row>
      <xdr:rowOff>895350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2926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1568</xdr:row>
      <xdr:rowOff>66675</xdr:rowOff>
    </xdr:from>
    <xdr:to>
      <xdr:col>5</xdr:col>
      <xdr:colOff>1076325</xdr:colOff>
      <xdr:row>1568</xdr:row>
      <xdr:rowOff>895350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3055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1569</xdr:row>
      <xdr:rowOff>66675</xdr:rowOff>
    </xdr:from>
    <xdr:to>
      <xdr:col>5</xdr:col>
      <xdr:colOff>1076325</xdr:colOff>
      <xdr:row>1569</xdr:row>
      <xdr:rowOff>895350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3185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1571</xdr:row>
      <xdr:rowOff>66675</xdr:rowOff>
    </xdr:from>
    <xdr:to>
      <xdr:col>5</xdr:col>
      <xdr:colOff>1076325</xdr:colOff>
      <xdr:row>1571</xdr:row>
      <xdr:rowOff>895350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 r="-961" b="3296"/>
        </a:stretch>
      </xdr:blipFill>
      <xdr:spPr>
        <a:xfrm>
          <a:off x="2867025" y="203444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1572</xdr:row>
      <xdr:rowOff>66675</xdr:rowOff>
    </xdr:from>
    <xdr:to>
      <xdr:col>5</xdr:col>
      <xdr:colOff>1076325</xdr:colOff>
      <xdr:row>1572</xdr:row>
      <xdr:rowOff>895350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3574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1573</xdr:row>
      <xdr:rowOff>66675</xdr:rowOff>
    </xdr:from>
    <xdr:to>
      <xdr:col>5</xdr:col>
      <xdr:colOff>1076325</xdr:colOff>
      <xdr:row>1573</xdr:row>
      <xdr:rowOff>895350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3703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1574</xdr:row>
      <xdr:rowOff>66675</xdr:rowOff>
    </xdr:from>
    <xdr:to>
      <xdr:col>5</xdr:col>
      <xdr:colOff>1076325</xdr:colOff>
      <xdr:row>1574</xdr:row>
      <xdr:rowOff>895350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3833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1575</xdr:row>
      <xdr:rowOff>66675</xdr:rowOff>
    </xdr:from>
    <xdr:to>
      <xdr:col>5</xdr:col>
      <xdr:colOff>1076325</xdr:colOff>
      <xdr:row>1575</xdr:row>
      <xdr:rowOff>895350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3962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1576</xdr:row>
      <xdr:rowOff>66675</xdr:rowOff>
    </xdr:from>
    <xdr:to>
      <xdr:col>5</xdr:col>
      <xdr:colOff>1076325</xdr:colOff>
      <xdr:row>1576</xdr:row>
      <xdr:rowOff>895350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4092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1577</xdr:row>
      <xdr:rowOff>66675</xdr:rowOff>
    </xdr:from>
    <xdr:to>
      <xdr:col>5</xdr:col>
      <xdr:colOff>1076325</xdr:colOff>
      <xdr:row>1577</xdr:row>
      <xdr:rowOff>895350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4221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1578</xdr:row>
      <xdr:rowOff>66675</xdr:rowOff>
    </xdr:from>
    <xdr:to>
      <xdr:col>5</xdr:col>
      <xdr:colOff>1076325</xdr:colOff>
      <xdr:row>1578</xdr:row>
      <xdr:rowOff>895350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4351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1579</xdr:row>
      <xdr:rowOff>66675</xdr:rowOff>
    </xdr:from>
    <xdr:to>
      <xdr:col>5</xdr:col>
      <xdr:colOff>1076325</xdr:colOff>
      <xdr:row>1579</xdr:row>
      <xdr:rowOff>895350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4480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1580</xdr:row>
      <xdr:rowOff>66675</xdr:rowOff>
    </xdr:from>
    <xdr:to>
      <xdr:col>5</xdr:col>
      <xdr:colOff>1076325</xdr:colOff>
      <xdr:row>1580</xdr:row>
      <xdr:rowOff>895350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4610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1581</xdr:row>
      <xdr:rowOff>66675</xdr:rowOff>
    </xdr:from>
    <xdr:to>
      <xdr:col>5</xdr:col>
      <xdr:colOff>1076325</xdr:colOff>
      <xdr:row>1581</xdr:row>
      <xdr:rowOff>895350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4739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1582</xdr:row>
      <xdr:rowOff>66675</xdr:rowOff>
    </xdr:from>
    <xdr:to>
      <xdr:col>5</xdr:col>
      <xdr:colOff>1076325</xdr:colOff>
      <xdr:row>1582</xdr:row>
      <xdr:rowOff>895350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4869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1583</xdr:row>
      <xdr:rowOff>66675</xdr:rowOff>
    </xdr:from>
    <xdr:to>
      <xdr:col>5</xdr:col>
      <xdr:colOff>1076325</xdr:colOff>
      <xdr:row>1583</xdr:row>
      <xdr:rowOff>895350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4998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1584</xdr:row>
      <xdr:rowOff>66675</xdr:rowOff>
    </xdr:from>
    <xdr:to>
      <xdr:col>5</xdr:col>
      <xdr:colOff>1076325</xdr:colOff>
      <xdr:row>1584</xdr:row>
      <xdr:rowOff>895350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5128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1585</xdr:row>
      <xdr:rowOff>66675</xdr:rowOff>
    </xdr:from>
    <xdr:to>
      <xdr:col>5</xdr:col>
      <xdr:colOff>1076325</xdr:colOff>
      <xdr:row>1585</xdr:row>
      <xdr:rowOff>895350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5258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1586</xdr:row>
      <xdr:rowOff>66675</xdr:rowOff>
    </xdr:from>
    <xdr:to>
      <xdr:col>5</xdr:col>
      <xdr:colOff>1076325</xdr:colOff>
      <xdr:row>1586</xdr:row>
      <xdr:rowOff>895350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5387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1587</xdr:row>
      <xdr:rowOff>66675</xdr:rowOff>
    </xdr:from>
    <xdr:to>
      <xdr:col>5</xdr:col>
      <xdr:colOff>1076325</xdr:colOff>
      <xdr:row>1587</xdr:row>
      <xdr:rowOff>895350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 r="-961" b="3296"/>
        </a:stretch>
      </xdr:blipFill>
      <xdr:spPr>
        <a:xfrm>
          <a:off x="2867025" y="205517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1588</xdr:row>
      <xdr:rowOff>66675</xdr:rowOff>
    </xdr:from>
    <xdr:to>
      <xdr:col>5</xdr:col>
      <xdr:colOff>1076325</xdr:colOff>
      <xdr:row>1588</xdr:row>
      <xdr:rowOff>895350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5646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1589</xdr:row>
      <xdr:rowOff>66675</xdr:rowOff>
    </xdr:from>
    <xdr:to>
      <xdr:col>5</xdr:col>
      <xdr:colOff>1076325</xdr:colOff>
      <xdr:row>1589</xdr:row>
      <xdr:rowOff>895350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5776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1590</xdr:row>
      <xdr:rowOff>66675</xdr:rowOff>
    </xdr:from>
    <xdr:to>
      <xdr:col>5</xdr:col>
      <xdr:colOff>1076325</xdr:colOff>
      <xdr:row>1590</xdr:row>
      <xdr:rowOff>895350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5905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1591</xdr:row>
      <xdr:rowOff>66675</xdr:rowOff>
    </xdr:from>
    <xdr:to>
      <xdr:col>5</xdr:col>
      <xdr:colOff>1076325</xdr:colOff>
      <xdr:row>1591</xdr:row>
      <xdr:rowOff>895350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6035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1592</xdr:row>
      <xdr:rowOff>66675</xdr:rowOff>
    </xdr:from>
    <xdr:to>
      <xdr:col>5</xdr:col>
      <xdr:colOff>1076325</xdr:colOff>
      <xdr:row>1592</xdr:row>
      <xdr:rowOff>895350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6164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1593</xdr:row>
      <xdr:rowOff>66675</xdr:rowOff>
    </xdr:from>
    <xdr:to>
      <xdr:col>5</xdr:col>
      <xdr:colOff>1076325</xdr:colOff>
      <xdr:row>1593</xdr:row>
      <xdr:rowOff>895350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6294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1594</xdr:row>
      <xdr:rowOff>66675</xdr:rowOff>
    </xdr:from>
    <xdr:to>
      <xdr:col>5</xdr:col>
      <xdr:colOff>1076325</xdr:colOff>
      <xdr:row>1594</xdr:row>
      <xdr:rowOff>895350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6423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1595</xdr:row>
      <xdr:rowOff>66675</xdr:rowOff>
    </xdr:from>
    <xdr:to>
      <xdr:col>5</xdr:col>
      <xdr:colOff>1076325</xdr:colOff>
      <xdr:row>1595</xdr:row>
      <xdr:rowOff>895350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 r="-961" b="3296"/>
        </a:stretch>
      </xdr:blipFill>
      <xdr:spPr>
        <a:xfrm>
          <a:off x="2867025" y="206553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1596</xdr:row>
      <xdr:rowOff>66675</xdr:rowOff>
    </xdr:from>
    <xdr:to>
      <xdr:col>5</xdr:col>
      <xdr:colOff>1076325</xdr:colOff>
      <xdr:row>1596</xdr:row>
      <xdr:rowOff>895350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6682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1597</xdr:row>
      <xdr:rowOff>66675</xdr:rowOff>
    </xdr:from>
    <xdr:to>
      <xdr:col>5</xdr:col>
      <xdr:colOff>1076325</xdr:colOff>
      <xdr:row>1597</xdr:row>
      <xdr:rowOff>895350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6812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1598</xdr:row>
      <xdr:rowOff>66675</xdr:rowOff>
    </xdr:from>
    <xdr:to>
      <xdr:col>5</xdr:col>
      <xdr:colOff>1076325</xdr:colOff>
      <xdr:row>1598</xdr:row>
      <xdr:rowOff>895350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6942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1600</xdr:row>
      <xdr:rowOff>66675</xdr:rowOff>
    </xdr:from>
    <xdr:to>
      <xdr:col>5</xdr:col>
      <xdr:colOff>1076325</xdr:colOff>
      <xdr:row>1600</xdr:row>
      <xdr:rowOff>895350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 r="-961" b="3296"/>
        </a:stretch>
      </xdr:blipFill>
      <xdr:spPr>
        <a:xfrm>
          <a:off x="2867025" y="207201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1601</xdr:row>
      <xdr:rowOff>66675</xdr:rowOff>
    </xdr:from>
    <xdr:to>
      <xdr:col>5</xdr:col>
      <xdr:colOff>1076325</xdr:colOff>
      <xdr:row>1601</xdr:row>
      <xdr:rowOff>895350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 r="-961" b="3296"/>
        </a:stretch>
      </xdr:blipFill>
      <xdr:spPr>
        <a:xfrm>
          <a:off x="2867025" y="207330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1602</xdr:row>
      <xdr:rowOff>66675</xdr:rowOff>
    </xdr:from>
    <xdr:to>
      <xdr:col>5</xdr:col>
      <xdr:colOff>1076325</xdr:colOff>
      <xdr:row>1602</xdr:row>
      <xdr:rowOff>895350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 r="-961" b="3296"/>
        </a:stretch>
      </xdr:blipFill>
      <xdr:spPr>
        <a:xfrm>
          <a:off x="2867025" y="207460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1603</xdr:row>
      <xdr:rowOff>66675</xdr:rowOff>
    </xdr:from>
    <xdr:to>
      <xdr:col>5</xdr:col>
      <xdr:colOff>1076325</xdr:colOff>
      <xdr:row>1603</xdr:row>
      <xdr:rowOff>895350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 r="-961" b="3296"/>
        </a:stretch>
      </xdr:blipFill>
      <xdr:spPr>
        <a:xfrm>
          <a:off x="2867025" y="207589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1604</xdr:row>
      <xdr:rowOff>66675</xdr:rowOff>
    </xdr:from>
    <xdr:to>
      <xdr:col>5</xdr:col>
      <xdr:colOff>1076325</xdr:colOff>
      <xdr:row>1604</xdr:row>
      <xdr:rowOff>895350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 r="-961" b="3296"/>
        </a:stretch>
      </xdr:blipFill>
      <xdr:spPr>
        <a:xfrm>
          <a:off x="2867025" y="207719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1605</xdr:row>
      <xdr:rowOff>66675</xdr:rowOff>
    </xdr:from>
    <xdr:to>
      <xdr:col>5</xdr:col>
      <xdr:colOff>1076325</xdr:colOff>
      <xdr:row>1605</xdr:row>
      <xdr:rowOff>895350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 r="-961" b="3296"/>
        </a:stretch>
      </xdr:blipFill>
      <xdr:spPr>
        <a:xfrm>
          <a:off x="2867025" y="207848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1606</xdr:row>
      <xdr:rowOff>66675</xdr:rowOff>
    </xdr:from>
    <xdr:to>
      <xdr:col>5</xdr:col>
      <xdr:colOff>1076325</xdr:colOff>
      <xdr:row>1606</xdr:row>
      <xdr:rowOff>895350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 r="-961" b="3296"/>
        </a:stretch>
      </xdr:blipFill>
      <xdr:spPr>
        <a:xfrm>
          <a:off x="2867025" y="207978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1607</xdr:row>
      <xdr:rowOff>66675</xdr:rowOff>
    </xdr:from>
    <xdr:to>
      <xdr:col>5</xdr:col>
      <xdr:colOff>1076325</xdr:colOff>
      <xdr:row>1607</xdr:row>
      <xdr:rowOff>895350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 r="-961" b="3296"/>
        </a:stretch>
      </xdr:blipFill>
      <xdr:spPr>
        <a:xfrm>
          <a:off x="2867025" y="208107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1608</xdr:row>
      <xdr:rowOff>66675</xdr:rowOff>
    </xdr:from>
    <xdr:to>
      <xdr:col>5</xdr:col>
      <xdr:colOff>1076325</xdr:colOff>
      <xdr:row>1608</xdr:row>
      <xdr:rowOff>895350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 r="-961" b="3296"/>
        </a:stretch>
      </xdr:blipFill>
      <xdr:spPr>
        <a:xfrm>
          <a:off x="2867025" y="208237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1609</xdr:row>
      <xdr:rowOff>66675</xdr:rowOff>
    </xdr:from>
    <xdr:to>
      <xdr:col>5</xdr:col>
      <xdr:colOff>1076325</xdr:colOff>
      <xdr:row>1609</xdr:row>
      <xdr:rowOff>895350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 r="-961" b="3296"/>
        </a:stretch>
      </xdr:blipFill>
      <xdr:spPr>
        <a:xfrm>
          <a:off x="2867025" y="208366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1610</xdr:row>
      <xdr:rowOff>66675</xdr:rowOff>
    </xdr:from>
    <xdr:to>
      <xdr:col>5</xdr:col>
      <xdr:colOff>1076325</xdr:colOff>
      <xdr:row>1610</xdr:row>
      <xdr:rowOff>895350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 r="-961" b="3296"/>
        </a:stretch>
      </xdr:blipFill>
      <xdr:spPr>
        <a:xfrm>
          <a:off x="2867025" y="208496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1611</xdr:row>
      <xdr:rowOff>66675</xdr:rowOff>
    </xdr:from>
    <xdr:to>
      <xdr:col>5</xdr:col>
      <xdr:colOff>1076325</xdr:colOff>
      <xdr:row>1611</xdr:row>
      <xdr:rowOff>895350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 r="-961" b="3296"/>
        </a:stretch>
      </xdr:blipFill>
      <xdr:spPr>
        <a:xfrm>
          <a:off x="2867025" y="208626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1612</xdr:row>
      <xdr:rowOff>66675</xdr:rowOff>
    </xdr:from>
    <xdr:to>
      <xdr:col>5</xdr:col>
      <xdr:colOff>1076325</xdr:colOff>
      <xdr:row>1612</xdr:row>
      <xdr:rowOff>895350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 r="-961" b="3296"/>
        </a:stretch>
      </xdr:blipFill>
      <xdr:spPr>
        <a:xfrm>
          <a:off x="2867025" y="208755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1613</xdr:row>
      <xdr:rowOff>66675</xdr:rowOff>
    </xdr:from>
    <xdr:to>
      <xdr:col>5</xdr:col>
      <xdr:colOff>1076325</xdr:colOff>
      <xdr:row>1613</xdr:row>
      <xdr:rowOff>895350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 r="-961" b="3296"/>
        </a:stretch>
      </xdr:blipFill>
      <xdr:spPr>
        <a:xfrm>
          <a:off x="2867025" y="208885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1614</xdr:row>
      <xdr:rowOff>66675</xdr:rowOff>
    </xdr:from>
    <xdr:to>
      <xdr:col>5</xdr:col>
      <xdr:colOff>1076325</xdr:colOff>
      <xdr:row>1614</xdr:row>
      <xdr:rowOff>895350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 r="-961" b="3296"/>
        </a:stretch>
      </xdr:blipFill>
      <xdr:spPr>
        <a:xfrm>
          <a:off x="2867025" y="209014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1615</xdr:row>
      <xdr:rowOff>66675</xdr:rowOff>
    </xdr:from>
    <xdr:to>
      <xdr:col>5</xdr:col>
      <xdr:colOff>1076325</xdr:colOff>
      <xdr:row>1615</xdr:row>
      <xdr:rowOff>895350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 r="-961" b="3296"/>
        </a:stretch>
      </xdr:blipFill>
      <xdr:spPr>
        <a:xfrm>
          <a:off x="2867025" y="209144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1616</xdr:row>
      <xdr:rowOff>66675</xdr:rowOff>
    </xdr:from>
    <xdr:to>
      <xdr:col>5</xdr:col>
      <xdr:colOff>1076325</xdr:colOff>
      <xdr:row>1616</xdr:row>
      <xdr:rowOff>895350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 r="-961" b="3296"/>
        </a:stretch>
      </xdr:blipFill>
      <xdr:spPr>
        <a:xfrm>
          <a:off x="2867025" y="209273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1617</xdr:row>
      <xdr:rowOff>66675</xdr:rowOff>
    </xdr:from>
    <xdr:to>
      <xdr:col>5</xdr:col>
      <xdr:colOff>1076325</xdr:colOff>
      <xdr:row>1617</xdr:row>
      <xdr:rowOff>895350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 r="-961" b="3296"/>
        </a:stretch>
      </xdr:blipFill>
      <xdr:spPr>
        <a:xfrm>
          <a:off x="2867025" y="209403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1618</xdr:row>
      <xdr:rowOff>66675</xdr:rowOff>
    </xdr:from>
    <xdr:to>
      <xdr:col>5</xdr:col>
      <xdr:colOff>1076325</xdr:colOff>
      <xdr:row>1618</xdr:row>
      <xdr:rowOff>895350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 r="-961" b="3296"/>
        </a:stretch>
      </xdr:blipFill>
      <xdr:spPr>
        <a:xfrm>
          <a:off x="2867025" y="209532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1619</xdr:row>
      <xdr:rowOff>66675</xdr:rowOff>
    </xdr:from>
    <xdr:to>
      <xdr:col>5</xdr:col>
      <xdr:colOff>1076325</xdr:colOff>
      <xdr:row>1619</xdr:row>
      <xdr:rowOff>895350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 r="-961" b="3296"/>
        </a:stretch>
      </xdr:blipFill>
      <xdr:spPr>
        <a:xfrm>
          <a:off x="2867025" y="209662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1620</xdr:row>
      <xdr:rowOff>66675</xdr:rowOff>
    </xdr:from>
    <xdr:to>
      <xdr:col>5</xdr:col>
      <xdr:colOff>1076325</xdr:colOff>
      <xdr:row>1620</xdr:row>
      <xdr:rowOff>895350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 r="-961" b="3296"/>
        </a:stretch>
      </xdr:blipFill>
      <xdr:spPr>
        <a:xfrm>
          <a:off x="2867025" y="209791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1621</xdr:row>
      <xdr:rowOff>66675</xdr:rowOff>
    </xdr:from>
    <xdr:to>
      <xdr:col>5</xdr:col>
      <xdr:colOff>1076325</xdr:colOff>
      <xdr:row>1621</xdr:row>
      <xdr:rowOff>895350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09921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1622</xdr:row>
      <xdr:rowOff>66675</xdr:rowOff>
    </xdr:from>
    <xdr:to>
      <xdr:col>5</xdr:col>
      <xdr:colOff>1076325</xdr:colOff>
      <xdr:row>1622</xdr:row>
      <xdr:rowOff>895350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0051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1623</xdr:row>
      <xdr:rowOff>66675</xdr:rowOff>
    </xdr:from>
    <xdr:to>
      <xdr:col>5</xdr:col>
      <xdr:colOff>1076325</xdr:colOff>
      <xdr:row>1623</xdr:row>
      <xdr:rowOff>895350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 r="-961" b="3296"/>
        </a:stretch>
      </xdr:blipFill>
      <xdr:spPr>
        <a:xfrm>
          <a:off x="2867025" y="210180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1624</xdr:row>
      <xdr:rowOff>66675</xdr:rowOff>
    </xdr:from>
    <xdr:to>
      <xdr:col>5</xdr:col>
      <xdr:colOff>1076325</xdr:colOff>
      <xdr:row>1624</xdr:row>
      <xdr:rowOff>895350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 r="-961" b="3296"/>
        </a:stretch>
      </xdr:blipFill>
      <xdr:spPr>
        <a:xfrm>
          <a:off x="2867025" y="210310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1625</xdr:row>
      <xdr:rowOff>66675</xdr:rowOff>
    </xdr:from>
    <xdr:to>
      <xdr:col>5</xdr:col>
      <xdr:colOff>1076325</xdr:colOff>
      <xdr:row>1625</xdr:row>
      <xdr:rowOff>895350</xdr:rowOff>
    </xdr:to>
    <xdr:pic>
      <xdr:nvPicPr>
        <xdr:cNvPr id="14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0439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1626</xdr:row>
      <xdr:rowOff>66675</xdr:rowOff>
    </xdr:from>
    <xdr:to>
      <xdr:col>5</xdr:col>
      <xdr:colOff>1076325</xdr:colOff>
      <xdr:row>1626</xdr:row>
      <xdr:rowOff>895350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0569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1627</xdr:row>
      <xdr:rowOff>66675</xdr:rowOff>
    </xdr:from>
    <xdr:to>
      <xdr:col>5</xdr:col>
      <xdr:colOff>1076325</xdr:colOff>
      <xdr:row>1627</xdr:row>
      <xdr:rowOff>895350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0698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1629</xdr:row>
      <xdr:rowOff>66675</xdr:rowOff>
    </xdr:from>
    <xdr:to>
      <xdr:col>5</xdr:col>
      <xdr:colOff>1076325</xdr:colOff>
      <xdr:row>1629</xdr:row>
      <xdr:rowOff>895350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 r="-961" b="3296"/>
        </a:stretch>
      </xdr:blipFill>
      <xdr:spPr>
        <a:xfrm>
          <a:off x="2867025" y="210957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1631</xdr:row>
      <xdr:rowOff>66675</xdr:rowOff>
    </xdr:from>
    <xdr:to>
      <xdr:col>5</xdr:col>
      <xdr:colOff>1076325</xdr:colOff>
      <xdr:row>1631</xdr:row>
      <xdr:rowOff>895350</xdr:rowOff>
    </xdr:to>
    <xdr:pic>
      <xdr:nvPicPr>
        <xdr:cNvPr id="14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1216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1632</xdr:row>
      <xdr:rowOff>66675</xdr:rowOff>
    </xdr:from>
    <xdr:to>
      <xdr:col>5</xdr:col>
      <xdr:colOff>1076325</xdr:colOff>
      <xdr:row>1632</xdr:row>
      <xdr:rowOff>895350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1346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1633</xdr:row>
      <xdr:rowOff>66675</xdr:rowOff>
    </xdr:from>
    <xdr:to>
      <xdr:col>5</xdr:col>
      <xdr:colOff>1076325</xdr:colOff>
      <xdr:row>1633</xdr:row>
      <xdr:rowOff>895350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1475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1634</xdr:row>
      <xdr:rowOff>66675</xdr:rowOff>
    </xdr:from>
    <xdr:to>
      <xdr:col>5</xdr:col>
      <xdr:colOff>1076325</xdr:colOff>
      <xdr:row>1634</xdr:row>
      <xdr:rowOff>895350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1605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1635</xdr:row>
      <xdr:rowOff>66675</xdr:rowOff>
    </xdr:from>
    <xdr:to>
      <xdr:col>5</xdr:col>
      <xdr:colOff>1076325</xdr:colOff>
      <xdr:row>1635</xdr:row>
      <xdr:rowOff>895350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1735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1636</xdr:row>
      <xdr:rowOff>66675</xdr:rowOff>
    </xdr:from>
    <xdr:to>
      <xdr:col>5</xdr:col>
      <xdr:colOff>1076325</xdr:colOff>
      <xdr:row>1636</xdr:row>
      <xdr:rowOff>895350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1864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1637</xdr:row>
      <xdr:rowOff>66675</xdr:rowOff>
    </xdr:from>
    <xdr:to>
      <xdr:col>5</xdr:col>
      <xdr:colOff>1076325</xdr:colOff>
      <xdr:row>1637</xdr:row>
      <xdr:rowOff>895350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1994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1638</xdr:row>
      <xdr:rowOff>66675</xdr:rowOff>
    </xdr:from>
    <xdr:to>
      <xdr:col>5</xdr:col>
      <xdr:colOff>1076325</xdr:colOff>
      <xdr:row>1638</xdr:row>
      <xdr:rowOff>895350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2123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1639</xdr:row>
      <xdr:rowOff>66675</xdr:rowOff>
    </xdr:from>
    <xdr:to>
      <xdr:col>5</xdr:col>
      <xdr:colOff>1076325</xdr:colOff>
      <xdr:row>1639</xdr:row>
      <xdr:rowOff>895350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2253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1640</xdr:row>
      <xdr:rowOff>66675</xdr:rowOff>
    </xdr:from>
    <xdr:to>
      <xdr:col>5</xdr:col>
      <xdr:colOff>1076325</xdr:colOff>
      <xdr:row>1640</xdr:row>
      <xdr:rowOff>895350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2382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1641</xdr:row>
      <xdr:rowOff>66675</xdr:rowOff>
    </xdr:from>
    <xdr:to>
      <xdr:col>5</xdr:col>
      <xdr:colOff>1076325</xdr:colOff>
      <xdr:row>1641</xdr:row>
      <xdr:rowOff>895350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2512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1642</xdr:row>
      <xdr:rowOff>66675</xdr:rowOff>
    </xdr:from>
    <xdr:to>
      <xdr:col>5</xdr:col>
      <xdr:colOff>1076325</xdr:colOff>
      <xdr:row>1642</xdr:row>
      <xdr:rowOff>895350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2641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1643</xdr:row>
      <xdr:rowOff>66675</xdr:rowOff>
    </xdr:from>
    <xdr:to>
      <xdr:col>5</xdr:col>
      <xdr:colOff>1076325</xdr:colOff>
      <xdr:row>1643</xdr:row>
      <xdr:rowOff>895350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2771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1644</xdr:row>
      <xdr:rowOff>66675</xdr:rowOff>
    </xdr:from>
    <xdr:to>
      <xdr:col>5</xdr:col>
      <xdr:colOff>1076325</xdr:colOff>
      <xdr:row>1644</xdr:row>
      <xdr:rowOff>895350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2900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1646</xdr:row>
      <xdr:rowOff>66675</xdr:rowOff>
    </xdr:from>
    <xdr:to>
      <xdr:col>5</xdr:col>
      <xdr:colOff>1076325</xdr:colOff>
      <xdr:row>1646</xdr:row>
      <xdr:rowOff>895350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3159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1647</xdr:row>
      <xdr:rowOff>66675</xdr:rowOff>
    </xdr:from>
    <xdr:to>
      <xdr:col>5</xdr:col>
      <xdr:colOff>1076325</xdr:colOff>
      <xdr:row>1647</xdr:row>
      <xdr:rowOff>895350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3289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1648</xdr:row>
      <xdr:rowOff>66675</xdr:rowOff>
    </xdr:from>
    <xdr:to>
      <xdr:col>5</xdr:col>
      <xdr:colOff>1076325</xdr:colOff>
      <xdr:row>1648</xdr:row>
      <xdr:rowOff>895350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3419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1649</xdr:row>
      <xdr:rowOff>66675</xdr:rowOff>
    </xdr:from>
    <xdr:to>
      <xdr:col>5</xdr:col>
      <xdr:colOff>1076325</xdr:colOff>
      <xdr:row>1649</xdr:row>
      <xdr:rowOff>895350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3548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1650</xdr:row>
      <xdr:rowOff>66675</xdr:rowOff>
    </xdr:from>
    <xdr:to>
      <xdr:col>5</xdr:col>
      <xdr:colOff>1076325</xdr:colOff>
      <xdr:row>1650</xdr:row>
      <xdr:rowOff>895350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3678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1651</xdr:row>
      <xdr:rowOff>66675</xdr:rowOff>
    </xdr:from>
    <xdr:to>
      <xdr:col>5</xdr:col>
      <xdr:colOff>1076325</xdr:colOff>
      <xdr:row>1651</xdr:row>
      <xdr:rowOff>895350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3807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1652</xdr:row>
      <xdr:rowOff>66675</xdr:rowOff>
    </xdr:from>
    <xdr:to>
      <xdr:col>5</xdr:col>
      <xdr:colOff>1076325</xdr:colOff>
      <xdr:row>1652</xdr:row>
      <xdr:rowOff>895350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3937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1653</xdr:row>
      <xdr:rowOff>66675</xdr:rowOff>
    </xdr:from>
    <xdr:to>
      <xdr:col>5</xdr:col>
      <xdr:colOff>1076325</xdr:colOff>
      <xdr:row>1653</xdr:row>
      <xdr:rowOff>895350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4066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1654</xdr:row>
      <xdr:rowOff>66675</xdr:rowOff>
    </xdr:from>
    <xdr:to>
      <xdr:col>5</xdr:col>
      <xdr:colOff>1076325</xdr:colOff>
      <xdr:row>1654</xdr:row>
      <xdr:rowOff>895350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4196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1655</xdr:row>
      <xdr:rowOff>66675</xdr:rowOff>
    </xdr:from>
    <xdr:to>
      <xdr:col>5</xdr:col>
      <xdr:colOff>1076325</xdr:colOff>
      <xdr:row>1655</xdr:row>
      <xdr:rowOff>895350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4325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1656</xdr:row>
      <xdr:rowOff>66675</xdr:rowOff>
    </xdr:from>
    <xdr:to>
      <xdr:col>5</xdr:col>
      <xdr:colOff>1076325</xdr:colOff>
      <xdr:row>1656</xdr:row>
      <xdr:rowOff>895350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4455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1657</xdr:row>
      <xdr:rowOff>66675</xdr:rowOff>
    </xdr:from>
    <xdr:to>
      <xdr:col>5</xdr:col>
      <xdr:colOff>1076325</xdr:colOff>
      <xdr:row>1657</xdr:row>
      <xdr:rowOff>895350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4584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1658</xdr:row>
      <xdr:rowOff>66675</xdr:rowOff>
    </xdr:from>
    <xdr:to>
      <xdr:col>5</xdr:col>
      <xdr:colOff>1076325</xdr:colOff>
      <xdr:row>1658</xdr:row>
      <xdr:rowOff>895350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4714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1659</xdr:row>
      <xdr:rowOff>66675</xdr:rowOff>
    </xdr:from>
    <xdr:to>
      <xdr:col>5</xdr:col>
      <xdr:colOff>1076325</xdr:colOff>
      <xdr:row>1659</xdr:row>
      <xdr:rowOff>895350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4843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1660</xdr:row>
      <xdr:rowOff>66675</xdr:rowOff>
    </xdr:from>
    <xdr:to>
      <xdr:col>5</xdr:col>
      <xdr:colOff>1076325</xdr:colOff>
      <xdr:row>1660</xdr:row>
      <xdr:rowOff>895350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4973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1661</xdr:row>
      <xdr:rowOff>66675</xdr:rowOff>
    </xdr:from>
    <xdr:to>
      <xdr:col>5</xdr:col>
      <xdr:colOff>1076325</xdr:colOff>
      <xdr:row>1661</xdr:row>
      <xdr:rowOff>895350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5103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1662</xdr:row>
      <xdr:rowOff>66675</xdr:rowOff>
    </xdr:from>
    <xdr:to>
      <xdr:col>5</xdr:col>
      <xdr:colOff>1076325</xdr:colOff>
      <xdr:row>1662</xdr:row>
      <xdr:rowOff>895350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5232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1663</xdr:row>
      <xdr:rowOff>66675</xdr:rowOff>
    </xdr:from>
    <xdr:to>
      <xdr:col>5</xdr:col>
      <xdr:colOff>1076325</xdr:colOff>
      <xdr:row>1663</xdr:row>
      <xdr:rowOff>895350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5362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1664</xdr:row>
      <xdr:rowOff>66675</xdr:rowOff>
    </xdr:from>
    <xdr:to>
      <xdr:col>5</xdr:col>
      <xdr:colOff>1076325</xdr:colOff>
      <xdr:row>1664</xdr:row>
      <xdr:rowOff>895350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5491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1665</xdr:row>
      <xdr:rowOff>66675</xdr:rowOff>
    </xdr:from>
    <xdr:to>
      <xdr:col>5</xdr:col>
      <xdr:colOff>1076325</xdr:colOff>
      <xdr:row>1665</xdr:row>
      <xdr:rowOff>895350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5621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1666</xdr:row>
      <xdr:rowOff>66675</xdr:rowOff>
    </xdr:from>
    <xdr:to>
      <xdr:col>5</xdr:col>
      <xdr:colOff>1076325</xdr:colOff>
      <xdr:row>1666</xdr:row>
      <xdr:rowOff>895350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5750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1667</xdr:row>
      <xdr:rowOff>66675</xdr:rowOff>
    </xdr:from>
    <xdr:to>
      <xdr:col>5</xdr:col>
      <xdr:colOff>1076325</xdr:colOff>
      <xdr:row>1667</xdr:row>
      <xdr:rowOff>895350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5880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1668</xdr:row>
      <xdr:rowOff>66675</xdr:rowOff>
    </xdr:from>
    <xdr:to>
      <xdr:col>5</xdr:col>
      <xdr:colOff>1076325</xdr:colOff>
      <xdr:row>1668</xdr:row>
      <xdr:rowOff>895350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6009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1669</xdr:row>
      <xdr:rowOff>66675</xdr:rowOff>
    </xdr:from>
    <xdr:to>
      <xdr:col>5</xdr:col>
      <xdr:colOff>1076325</xdr:colOff>
      <xdr:row>1669</xdr:row>
      <xdr:rowOff>895350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6139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1670</xdr:row>
      <xdr:rowOff>66675</xdr:rowOff>
    </xdr:from>
    <xdr:to>
      <xdr:col>5</xdr:col>
      <xdr:colOff>1076325</xdr:colOff>
      <xdr:row>1670</xdr:row>
      <xdr:rowOff>895350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6268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1671</xdr:row>
      <xdr:rowOff>66675</xdr:rowOff>
    </xdr:from>
    <xdr:to>
      <xdr:col>5</xdr:col>
      <xdr:colOff>1076325</xdr:colOff>
      <xdr:row>1671</xdr:row>
      <xdr:rowOff>895350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6398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1672</xdr:row>
      <xdr:rowOff>66675</xdr:rowOff>
    </xdr:from>
    <xdr:to>
      <xdr:col>5</xdr:col>
      <xdr:colOff>1076325</xdr:colOff>
      <xdr:row>1672</xdr:row>
      <xdr:rowOff>895350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6528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1673</xdr:row>
      <xdr:rowOff>66675</xdr:rowOff>
    </xdr:from>
    <xdr:to>
      <xdr:col>5</xdr:col>
      <xdr:colOff>1076325</xdr:colOff>
      <xdr:row>1673</xdr:row>
      <xdr:rowOff>895350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6657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1674</xdr:row>
      <xdr:rowOff>66675</xdr:rowOff>
    </xdr:from>
    <xdr:to>
      <xdr:col>5</xdr:col>
      <xdr:colOff>1076325</xdr:colOff>
      <xdr:row>1674</xdr:row>
      <xdr:rowOff>895350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6787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1675</xdr:row>
      <xdr:rowOff>66675</xdr:rowOff>
    </xdr:from>
    <xdr:to>
      <xdr:col>5</xdr:col>
      <xdr:colOff>1076325</xdr:colOff>
      <xdr:row>1675</xdr:row>
      <xdr:rowOff>895350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6916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1676</xdr:row>
      <xdr:rowOff>66675</xdr:rowOff>
    </xdr:from>
    <xdr:to>
      <xdr:col>5</xdr:col>
      <xdr:colOff>1076325</xdr:colOff>
      <xdr:row>1676</xdr:row>
      <xdr:rowOff>895350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7046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1677</xdr:row>
      <xdr:rowOff>66675</xdr:rowOff>
    </xdr:from>
    <xdr:to>
      <xdr:col>5</xdr:col>
      <xdr:colOff>1076325</xdr:colOff>
      <xdr:row>1677</xdr:row>
      <xdr:rowOff>895350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7175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1678</xdr:row>
      <xdr:rowOff>66675</xdr:rowOff>
    </xdr:from>
    <xdr:to>
      <xdr:col>5</xdr:col>
      <xdr:colOff>1076325</xdr:colOff>
      <xdr:row>1678</xdr:row>
      <xdr:rowOff>895350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7305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1679</xdr:row>
      <xdr:rowOff>66675</xdr:rowOff>
    </xdr:from>
    <xdr:to>
      <xdr:col>5</xdr:col>
      <xdr:colOff>1076325</xdr:colOff>
      <xdr:row>1679</xdr:row>
      <xdr:rowOff>895350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7434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1681</xdr:row>
      <xdr:rowOff>66675</xdr:rowOff>
    </xdr:from>
    <xdr:to>
      <xdr:col>5</xdr:col>
      <xdr:colOff>1076325</xdr:colOff>
      <xdr:row>1681</xdr:row>
      <xdr:rowOff>895350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7693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1682</xdr:row>
      <xdr:rowOff>66675</xdr:rowOff>
    </xdr:from>
    <xdr:to>
      <xdr:col>5</xdr:col>
      <xdr:colOff>1076325</xdr:colOff>
      <xdr:row>1682</xdr:row>
      <xdr:rowOff>895350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7823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1683</xdr:row>
      <xdr:rowOff>66675</xdr:rowOff>
    </xdr:from>
    <xdr:to>
      <xdr:col>5</xdr:col>
      <xdr:colOff>1076325</xdr:colOff>
      <xdr:row>1683</xdr:row>
      <xdr:rowOff>895350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7952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1684</xdr:row>
      <xdr:rowOff>66675</xdr:rowOff>
    </xdr:from>
    <xdr:to>
      <xdr:col>5</xdr:col>
      <xdr:colOff>1076325</xdr:colOff>
      <xdr:row>1684</xdr:row>
      <xdr:rowOff>895350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8082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1685</xdr:row>
      <xdr:rowOff>66675</xdr:rowOff>
    </xdr:from>
    <xdr:to>
      <xdr:col>5</xdr:col>
      <xdr:colOff>1076325</xdr:colOff>
      <xdr:row>1685</xdr:row>
      <xdr:rowOff>895350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8212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1686</xdr:row>
      <xdr:rowOff>66675</xdr:rowOff>
    </xdr:from>
    <xdr:to>
      <xdr:col>5</xdr:col>
      <xdr:colOff>1076325</xdr:colOff>
      <xdr:row>1686</xdr:row>
      <xdr:rowOff>895350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8341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1687</xdr:row>
      <xdr:rowOff>66675</xdr:rowOff>
    </xdr:from>
    <xdr:to>
      <xdr:col>5</xdr:col>
      <xdr:colOff>1076325</xdr:colOff>
      <xdr:row>1687</xdr:row>
      <xdr:rowOff>895350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8471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1688</xdr:row>
      <xdr:rowOff>66675</xdr:rowOff>
    </xdr:from>
    <xdr:to>
      <xdr:col>5</xdr:col>
      <xdr:colOff>1076325</xdr:colOff>
      <xdr:row>1688</xdr:row>
      <xdr:rowOff>895350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8600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1689</xdr:row>
      <xdr:rowOff>66675</xdr:rowOff>
    </xdr:from>
    <xdr:to>
      <xdr:col>5</xdr:col>
      <xdr:colOff>1076325</xdr:colOff>
      <xdr:row>1689</xdr:row>
      <xdr:rowOff>895350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8730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1690</xdr:row>
      <xdr:rowOff>66675</xdr:rowOff>
    </xdr:from>
    <xdr:to>
      <xdr:col>5</xdr:col>
      <xdr:colOff>1076325</xdr:colOff>
      <xdr:row>1690</xdr:row>
      <xdr:rowOff>895350</xdr:rowOff>
    </xdr:to>
    <xdr:pic>
      <xdr:nvPicPr>
        <xdr:cNvPr id="15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8859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1691</xdr:row>
      <xdr:rowOff>66675</xdr:rowOff>
    </xdr:from>
    <xdr:to>
      <xdr:col>5</xdr:col>
      <xdr:colOff>1076325</xdr:colOff>
      <xdr:row>1691</xdr:row>
      <xdr:rowOff>895350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8989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1692</xdr:row>
      <xdr:rowOff>66675</xdr:rowOff>
    </xdr:from>
    <xdr:to>
      <xdr:col>5</xdr:col>
      <xdr:colOff>1076325</xdr:colOff>
      <xdr:row>1692</xdr:row>
      <xdr:rowOff>895350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9118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1693</xdr:row>
      <xdr:rowOff>66675</xdr:rowOff>
    </xdr:from>
    <xdr:to>
      <xdr:col>5</xdr:col>
      <xdr:colOff>1076325</xdr:colOff>
      <xdr:row>1693</xdr:row>
      <xdr:rowOff>895350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9248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1694</xdr:row>
      <xdr:rowOff>66675</xdr:rowOff>
    </xdr:from>
    <xdr:to>
      <xdr:col>5</xdr:col>
      <xdr:colOff>1076325</xdr:colOff>
      <xdr:row>1694</xdr:row>
      <xdr:rowOff>895350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9377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1695</xdr:row>
      <xdr:rowOff>66675</xdr:rowOff>
    </xdr:from>
    <xdr:to>
      <xdr:col>5</xdr:col>
      <xdr:colOff>1076325</xdr:colOff>
      <xdr:row>1695</xdr:row>
      <xdr:rowOff>895350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9507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1696</xdr:row>
      <xdr:rowOff>66675</xdr:rowOff>
    </xdr:from>
    <xdr:to>
      <xdr:col>5</xdr:col>
      <xdr:colOff>1076325</xdr:colOff>
      <xdr:row>1696</xdr:row>
      <xdr:rowOff>895350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9636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1697</xdr:row>
      <xdr:rowOff>66675</xdr:rowOff>
    </xdr:from>
    <xdr:to>
      <xdr:col>5</xdr:col>
      <xdr:colOff>1076325</xdr:colOff>
      <xdr:row>1697</xdr:row>
      <xdr:rowOff>895350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9766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1698</xdr:row>
      <xdr:rowOff>66675</xdr:rowOff>
    </xdr:from>
    <xdr:to>
      <xdr:col>5</xdr:col>
      <xdr:colOff>1076325</xdr:colOff>
      <xdr:row>1698</xdr:row>
      <xdr:rowOff>895350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19896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1699</xdr:row>
      <xdr:rowOff>66675</xdr:rowOff>
    </xdr:from>
    <xdr:to>
      <xdr:col>5</xdr:col>
      <xdr:colOff>1076325</xdr:colOff>
      <xdr:row>1699</xdr:row>
      <xdr:rowOff>895350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0025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1700</xdr:row>
      <xdr:rowOff>66675</xdr:rowOff>
    </xdr:from>
    <xdr:to>
      <xdr:col>5</xdr:col>
      <xdr:colOff>1076325</xdr:colOff>
      <xdr:row>1700</xdr:row>
      <xdr:rowOff>895350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0155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1701</xdr:row>
      <xdr:rowOff>66675</xdr:rowOff>
    </xdr:from>
    <xdr:to>
      <xdr:col>5</xdr:col>
      <xdr:colOff>1076325</xdr:colOff>
      <xdr:row>1701</xdr:row>
      <xdr:rowOff>895350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0284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1703</xdr:row>
      <xdr:rowOff>66675</xdr:rowOff>
    </xdr:from>
    <xdr:to>
      <xdr:col>5</xdr:col>
      <xdr:colOff>1076325</xdr:colOff>
      <xdr:row>1703</xdr:row>
      <xdr:rowOff>895350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0543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1704</xdr:row>
      <xdr:rowOff>66675</xdr:rowOff>
    </xdr:from>
    <xdr:to>
      <xdr:col>5</xdr:col>
      <xdr:colOff>1076325</xdr:colOff>
      <xdr:row>1704</xdr:row>
      <xdr:rowOff>895350</xdr:rowOff>
    </xdr:to>
    <xdr:pic>
      <xdr:nvPicPr>
        <xdr:cNvPr id="15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0673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1705</xdr:row>
      <xdr:rowOff>66675</xdr:rowOff>
    </xdr:from>
    <xdr:to>
      <xdr:col>5</xdr:col>
      <xdr:colOff>1076325</xdr:colOff>
      <xdr:row>1705</xdr:row>
      <xdr:rowOff>895350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0802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1706</xdr:row>
      <xdr:rowOff>66675</xdr:rowOff>
    </xdr:from>
    <xdr:to>
      <xdr:col>5</xdr:col>
      <xdr:colOff>1076325</xdr:colOff>
      <xdr:row>1706</xdr:row>
      <xdr:rowOff>895350</xdr:rowOff>
    </xdr:to>
    <xdr:pic>
      <xdr:nvPicPr>
        <xdr:cNvPr id="15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0932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1707</xdr:row>
      <xdr:rowOff>66675</xdr:rowOff>
    </xdr:from>
    <xdr:to>
      <xdr:col>5</xdr:col>
      <xdr:colOff>1076325</xdr:colOff>
      <xdr:row>1707</xdr:row>
      <xdr:rowOff>895350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1061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1708</xdr:row>
      <xdr:rowOff>66675</xdr:rowOff>
    </xdr:from>
    <xdr:to>
      <xdr:col>5</xdr:col>
      <xdr:colOff>1076325</xdr:colOff>
      <xdr:row>1708</xdr:row>
      <xdr:rowOff>895350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1191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1709</xdr:row>
      <xdr:rowOff>66675</xdr:rowOff>
    </xdr:from>
    <xdr:to>
      <xdr:col>5</xdr:col>
      <xdr:colOff>1076325</xdr:colOff>
      <xdr:row>1709</xdr:row>
      <xdr:rowOff>895350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1320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1710</xdr:row>
      <xdr:rowOff>66675</xdr:rowOff>
    </xdr:from>
    <xdr:to>
      <xdr:col>5</xdr:col>
      <xdr:colOff>1076325</xdr:colOff>
      <xdr:row>1710</xdr:row>
      <xdr:rowOff>895350</xdr:rowOff>
    </xdr:to>
    <xdr:pic>
      <xdr:nvPicPr>
        <xdr:cNvPr id="15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1450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1711</xdr:row>
      <xdr:rowOff>66675</xdr:rowOff>
    </xdr:from>
    <xdr:to>
      <xdr:col>5</xdr:col>
      <xdr:colOff>1076325</xdr:colOff>
      <xdr:row>1711</xdr:row>
      <xdr:rowOff>895350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1580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1712</xdr:row>
      <xdr:rowOff>66675</xdr:rowOff>
    </xdr:from>
    <xdr:to>
      <xdr:col>5</xdr:col>
      <xdr:colOff>1076325</xdr:colOff>
      <xdr:row>1712</xdr:row>
      <xdr:rowOff>895350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1709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1713</xdr:row>
      <xdr:rowOff>66675</xdr:rowOff>
    </xdr:from>
    <xdr:to>
      <xdr:col>5</xdr:col>
      <xdr:colOff>1076325</xdr:colOff>
      <xdr:row>1713</xdr:row>
      <xdr:rowOff>895350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 r="-961" b="3296"/>
        </a:stretch>
      </xdr:blipFill>
      <xdr:spPr>
        <a:xfrm>
          <a:off x="2867025" y="221839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1714</xdr:row>
      <xdr:rowOff>66675</xdr:rowOff>
    </xdr:from>
    <xdr:to>
      <xdr:col>5</xdr:col>
      <xdr:colOff>1076325</xdr:colOff>
      <xdr:row>1714</xdr:row>
      <xdr:rowOff>895350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 r="-961" b="3296"/>
        </a:stretch>
      </xdr:blipFill>
      <xdr:spPr>
        <a:xfrm>
          <a:off x="2867025" y="221968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1715</xdr:row>
      <xdr:rowOff>66675</xdr:rowOff>
    </xdr:from>
    <xdr:to>
      <xdr:col>5</xdr:col>
      <xdr:colOff>1076325</xdr:colOff>
      <xdr:row>1715</xdr:row>
      <xdr:rowOff>895350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 r="-961" b="3296"/>
        </a:stretch>
      </xdr:blipFill>
      <xdr:spPr>
        <a:xfrm>
          <a:off x="2867025" y="222098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1716</xdr:row>
      <xdr:rowOff>66675</xdr:rowOff>
    </xdr:from>
    <xdr:to>
      <xdr:col>5</xdr:col>
      <xdr:colOff>1076325</xdr:colOff>
      <xdr:row>1716</xdr:row>
      <xdr:rowOff>895350</xdr:rowOff>
    </xdr:to>
    <xdr:pic>
      <xdr:nvPicPr>
        <xdr:cNvPr id="15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2227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1717</xdr:row>
      <xdr:rowOff>66675</xdr:rowOff>
    </xdr:from>
    <xdr:to>
      <xdr:col>5</xdr:col>
      <xdr:colOff>1076325</xdr:colOff>
      <xdr:row>1717</xdr:row>
      <xdr:rowOff>895350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2357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1718</xdr:row>
      <xdr:rowOff>66675</xdr:rowOff>
    </xdr:from>
    <xdr:to>
      <xdr:col>5</xdr:col>
      <xdr:colOff>1076325</xdr:colOff>
      <xdr:row>1718</xdr:row>
      <xdr:rowOff>895350</xdr:rowOff>
    </xdr:to>
    <xdr:pic>
      <xdr:nvPicPr>
        <xdr:cNvPr id="15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2486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1719</xdr:row>
      <xdr:rowOff>66675</xdr:rowOff>
    </xdr:from>
    <xdr:to>
      <xdr:col>5</xdr:col>
      <xdr:colOff>1076325</xdr:colOff>
      <xdr:row>1719</xdr:row>
      <xdr:rowOff>895350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2616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1720</xdr:row>
      <xdr:rowOff>66675</xdr:rowOff>
    </xdr:from>
    <xdr:to>
      <xdr:col>5</xdr:col>
      <xdr:colOff>1076325</xdr:colOff>
      <xdr:row>1720</xdr:row>
      <xdr:rowOff>895350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2745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1721</xdr:row>
      <xdr:rowOff>66675</xdr:rowOff>
    </xdr:from>
    <xdr:to>
      <xdr:col>5</xdr:col>
      <xdr:colOff>1076325</xdr:colOff>
      <xdr:row>1721</xdr:row>
      <xdr:rowOff>895350</xdr:rowOff>
    </xdr:to>
    <xdr:pic>
      <xdr:nvPicPr>
        <xdr:cNvPr id="15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2875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1722</xdr:row>
      <xdr:rowOff>66675</xdr:rowOff>
    </xdr:from>
    <xdr:to>
      <xdr:col>5</xdr:col>
      <xdr:colOff>1076325</xdr:colOff>
      <xdr:row>1722</xdr:row>
      <xdr:rowOff>895350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3005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1723</xdr:row>
      <xdr:rowOff>66675</xdr:rowOff>
    </xdr:from>
    <xdr:to>
      <xdr:col>5</xdr:col>
      <xdr:colOff>1076325</xdr:colOff>
      <xdr:row>1723</xdr:row>
      <xdr:rowOff>895350</xdr:rowOff>
    </xdr:to>
    <xdr:pic>
      <xdr:nvPicPr>
        <xdr:cNvPr id="15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3134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1724</xdr:row>
      <xdr:rowOff>66675</xdr:rowOff>
    </xdr:from>
    <xdr:to>
      <xdr:col>5</xdr:col>
      <xdr:colOff>1076325</xdr:colOff>
      <xdr:row>1724</xdr:row>
      <xdr:rowOff>895350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3264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1725</xdr:row>
      <xdr:rowOff>66675</xdr:rowOff>
    </xdr:from>
    <xdr:to>
      <xdr:col>5</xdr:col>
      <xdr:colOff>1076325</xdr:colOff>
      <xdr:row>1725</xdr:row>
      <xdr:rowOff>895350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3393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1726</xdr:row>
      <xdr:rowOff>66675</xdr:rowOff>
    </xdr:from>
    <xdr:to>
      <xdr:col>5</xdr:col>
      <xdr:colOff>1076325</xdr:colOff>
      <xdr:row>1726</xdr:row>
      <xdr:rowOff>895350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3523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1727</xdr:row>
      <xdr:rowOff>66675</xdr:rowOff>
    </xdr:from>
    <xdr:to>
      <xdr:col>5</xdr:col>
      <xdr:colOff>1076325</xdr:colOff>
      <xdr:row>1727</xdr:row>
      <xdr:rowOff>895350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3652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1728</xdr:row>
      <xdr:rowOff>66675</xdr:rowOff>
    </xdr:from>
    <xdr:to>
      <xdr:col>5</xdr:col>
      <xdr:colOff>1076325</xdr:colOff>
      <xdr:row>1728</xdr:row>
      <xdr:rowOff>895350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3782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1729</xdr:row>
      <xdr:rowOff>66675</xdr:rowOff>
    </xdr:from>
    <xdr:to>
      <xdr:col>5</xdr:col>
      <xdr:colOff>1076325</xdr:colOff>
      <xdr:row>1729</xdr:row>
      <xdr:rowOff>895350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3911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1730</xdr:row>
      <xdr:rowOff>66675</xdr:rowOff>
    </xdr:from>
    <xdr:to>
      <xdr:col>5</xdr:col>
      <xdr:colOff>1076325</xdr:colOff>
      <xdr:row>1730</xdr:row>
      <xdr:rowOff>895350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4041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1731</xdr:row>
      <xdr:rowOff>66675</xdr:rowOff>
    </xdr:from>
    <xdr:to>
      <xdr:col>5</xdr:col>
      <xdr:colOff>1076325</xdr:colOff>
      <xdr:row>1731</xdr:row>
      <xdr:rowOff>895350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4170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1732</xdr:row>
      <xdr:rowOff>66675</xdr:rowOff>
    </xdr:from>
    <xdr:to>
      <xdr:col>5</xdr:col>
      <xdr:colOff>1076325</xdr:colOff>
      <xdr:row>1732</xdr:row>
      <xdr:rowOff>895350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4300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1733</xdr:row>
      <xdr:rowOff>66675</xdr:rowOff>
    </xdr:from>
    <xdr:to>
      <xdr:col>5</xdr:col>
      <xdr:colOff>1076325</xdr:colOff>
      <xdr:row>1733</xdr:row>
      <xdr:rowOff>895350</xdr:rowOff>
    </xdr:to>
    <xdr:pic>
      <xdr:nvPicPr>
        <xdr:cNvPr id="15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4429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1734</xdr:row>
      <xdr:rowOff>66675</xdr:rowOff>
    </xdr:from>
    <xdr:to>
      <xdr:col>5</xdr:col>
      <xdr:colOff>1076325</xdr:colOff>
      <xdr:row>1734</xdr:row>
      <xdr:rowOff>895350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4559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1735</xdr:row>
      <xdr:rowOff>66675</xdr:rowOff>
    </xdr:from>
    <xdr:to>
      <xdr:col>5</xdr:col>
      <xdr:colOff>1076325</xdr:colOff>
      <xdr:row>1735</xdr:row>
      <xdr:rowOff>895350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4689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1736</xdr:row>
      <xdr:rowOff>66675</xdr:rowOff>
    </xdr:from>
    <xdr:to>
      <xdr:col>5</xdr:col>
      <xdr:colOff>1076325</xdr:colOff>
      <xdr:row>1736</xdr:row>
      <xdr:rowOff>895350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4818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1737</xdr:row>
      <xdr:rowOff>66675</xdr:rowOff>
    </xdr:from>
    <xdr:to>
      <xdr:col>5</xdr:col>
      <xdr:colOff>1076325</xdr:colOff>
      <xdr:row>1737</xdr:row>
      <xdr:rowOff>895350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4948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1738</xdr:row>
      <xdr:rowOff>66675</xdr:rowOff>
    </xdr:from>
    <xdr:to>
      <xdr:col>5</xdr:col>
      <xdr:colOff>1076325</xdr:colOff>
      <xdr:row>1738</xdr:row>
      <xdr:rowOff>895350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5077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1739</xdr:row>
      <xdr:rowOff>66675</xdr:rowOff>
    </xdr:from>
    <xdr:to>
      <xdr:col>5</xdr:col>
      <xdr:colOff>1076325</xdr:colOff>
      <xdr:row>1739</xdr:row>
      <xdr:rowOff>895350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5207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1740</xdr:row>
      <xdr:rowOff>66675</xdr:rowOff>
    </xdr:from>
    <xdr:to>
      <xdr:col>5</xdr:col>
      <xdr:colOff>1076325</xdr:colOff>
      <xdr:row>1740</xdr:row>
      <xdr:rowOff>895350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5336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1741</xdr:row>
      <xdr:rowOff>66675</xdr:rowOff>
    </xdr:from>
    <xdr:to>
      <xdr:col>5</xdr:col>
      <xdr:colOff>1076325</xdr:colOff>
      <xdr:row>1741</xdr:row>
      <xdr:rowOff>895350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5466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1742</xdr:row>
      <xdr:rowOff>66675</xdr:rowOff>
    </xdr:from>
    <xdr:to>
      <xdr:col>5</xdr:col>
      <xdr:colOff>1076325</xdr:colOff>
      <xdr:row>1742</xdr:row>
      <xdr:rowOff>895350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5595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1743</xdr:row>
      <xdr:rowOff>66675</xdr:rowOff>
    </xdr:from>
    <xdr:to>
      <xdr:col>5</xdr:col>
      <xdr:colOff>1076325</xdr:colOff>
      <xdr:row>1743</xdr:row>
      <xdr:rowOff>895350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5725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1744</xdr:row>
      <xdr:rowOff>66675</xdr:rowOff>
    </xdr:from>
    <xdr:to>
      <xdr:col>5</xdr:col>
      <xdr:colOff>1076325</xdr:colOff>
      <xdr:row>1744</xdr:row>
      <xdr:rowOff>895350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5854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1745</xdr:row>
      <xdr:rowOff>66675</xdr:rowOff>
    </xdr:from>
    <xdr:to>
      <xdr:col>5</xdr:col>
      <xdr:colOff>1076325</xdr:colOff>
      <xdr:row>1745</xdr:row>
      <xdr:rowOff>895350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5984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1746</xdr:row>
      <xdr:rowOff>66675</xdr:rowOff>
    </xdr:from>
    <xdr:to>
      <xdr:col>5</xdr:col>
      <xdr:colOff>1076325</xdr:colOff>
      <xdr:row>1746</xdr:row>
      <xdr:rowOff>895350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6113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1747</xdr:row>
      <xdr:rowOff>66675</xdr:rowOff>
    </xdr:from>
    <xdr:to>
      <xdr:col>5</xdr:col>
      <xdr:colOff>1076325</xdr:colOff>
      <xdr:row>1747</xdr:row>
      <xdr:rowOff>895350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6243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1748</xdr:row>
      <xdr:rowOff>66675</xdr:rowOff>
    </xdr:from>
    <xdr:to>
      <xdr:col>5</xdr:col>
      <xdr:colOff>1076325</xdr:colOff>
      <xdr:row>1748</xdr:row>
      <xdr:rowOff>895350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6373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1750</xdr:row>
      <xdr:rowOff>66675</xdr:rowOff>
    </xdr:from>
    <xdr:to>
      <xdr:col>5</xdr:col>
      <xdr:colOff>1076325</xdr:colOff>
      <xdr:row>1750</xdr:row>
      <xdr:rowOff>895350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6632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1752</xdr:row>
      <xdr:rowOff>66675</xdr:rowOff>
    </xdr:from>
    <xdr:to>
      <xdr:col>5</xdr:col>
      <xdr:colOff>1076325</xdr:colOff>
      <xdr:row>1752</xdr:row>
      <xdr:rowOff>895350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6891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1753</xdr:row>
      <xdr:rowOff>66675</xdr:rowOff>
    </xdr:from>
    <xdr:to>
      <xdr:col>5</xdr:col>
      <xdr:colOff>1076325</xdr:colOff>
      <xdr:row>1753</xdr:row>
      <xdr:rowOff>895350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7020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1754</xdr:row>
      <xdr:rowOff>66675</xdr:rowOff>
    </xdr:from>
    <xdr:to>
      <xdr:col>5</xdr:col>
      <xdr:colOff>1076325</xdr:colOff>
      <xdr:row>1754</xdr:row>
      <xdr:rowOff>895350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7150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1755</xdr:row>
      <xdr:rowOff>66675</xdr:rowOff>
    </xdr:from>
    <xdr:to>
      <xdr:col>5</xdr:col>
      <xdr:colOff>1076325</xdr:colOff>
      <xdr:row>1755</xdr:row>
      <xdr:rowOff>895350</xdr:rowOff>
    </xdr:to>
    <xdr:pic>
      <xdr:nvPicPr>
        <xdr:cNvPr id="16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7279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1756</xdr:row>
      <xdr:rowOff>66675</xdr:rowOff>
    </xdr:from>
    <xdr:to>
      <xdr:col>5</xdr:col>
      <xdr:colOff>1076325</xdr:colOff>
      <xdr:row>1756</xdr:row>
      <xdr:rowOff>895350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7409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1757</xdr:row>
      <xdr:rowOff>66675</xdr:rowOff>
    </xdr:from>
    <xdr:to>
      <xdr:col>5</xdr:col>
      <xdr:colOff>1076325</xdr:colOff>
      <xdr:row>1757</xdr:row>
      <xdr:rowOff>895350</xdr:rowOff>
    </xdr:to>
    <xdr:pic>
      <xdr:nvPicPr>
        <xdr:cNvPr id="16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7538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1758</xdr:row>
      <xdr:rowOff>66675</xdr:rowOff>
    </xdr:from>
    <xdr:to>
      <xdr:col>5</xdr:col>
      <xdr:colOff>1076325</xdr:colOff>
      <xdr:row>1758</xdr:row>
      <xdr:rowOff>895350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7668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1759</xdr:row>
      <xdr:rowOff>66675</xdr:rowOff>
    </xdr:from>
    <xdr:to>
      <xdr:col>5</xdr:col>
      <xdr:colOff>1076325</xdr:colOff>
      <xdr:row>1759</xdr:row>
      <xdr:rowOff>895350</xdr:rowOff>
    </xdr:to>
    <xdr:pic>
      <xdr:nvPicPr>
        <xdr:cNvPr id="16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7797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1760</xdr:row>
      <xdr:rowOff>66675</xdr:rowOff>
    </xdr:from>
    <xdr:to>
      <xdr:col>5</xdr:col>
      <xdr:colOff>1076325</xdr:colOff>
      <xdr:row>1760</xdr:row>
      <xdr:rowOff>895350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7927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1761</xdr:row>
      <xdr:rowOff>66675</xdr:rowOff>
    </xdr:from>
    <xdr:to>
      <xdr:col>5</xdr:col>
      <xdr:colOff>1076325</xdr:colOff>
      <xdr:row>1761</xdr:row>
      <xdr:rowOff>895350</xdr:rowOff>
    </xdr:to>
    <xdr:pic>
      <xdr:nvPicPr>
        <xdr:cNvPr id="16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8057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1762</xdr:row>
      <xdr:rowOff>66675</xdr:rowOff>
    </xdr:from>
    <xdr:to>
      <xdr:col>5</xdr:col>
      <xdr:colOff>1076325</xdr:colOff>
      <xdr:row>1762</xdr:row>
      <xdr:rowOff>895350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8186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1763</xdr:row>
      <xdr:rowOff>66675</xdr:rowOff>
    </xdr:from>
    <xdr:to>
      <xdr:col>5</xdr:col>
      <xdr:colOff>1076325</xdr:colOff>
      <xdr:row>1763</xdr:row>
      <xdr:rowOff>895350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8316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1764</xdr:row>
      <xdr:rowOff>66675</xdr:rowOff>
    </xdr:from>
    <xdr:to>
      <xdr:col>5</xdr:col>
      <xdr:colOff>1076325</xdr:colOff>
      <xdr:row>1764</xdr:row>
      <xdr:rowOff>895350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8445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1765</xdr:row>
      <xdr:rowOff>66675</xdr:rowOff>
    </xdr:from>
    <xdr:to>
      <xdr:col>5</xdr:col>
      <xdr:colOff>1076325</xdr:colOff>
      <xdr:row>1765</xdr:row>
      <xdr:rowOff>895350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8575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1766</xdr:row>
      <xdr:rowOff>66675</xdr:rowOff>
    </xdr:from>
    <xdr:to>
      <xdr:col>5</xdr:col>
      <xdr:colOff>1076325</xdr:colOff>
      <xdr:row>1766</xdr:row>
      <xdr:rowOff>895350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8704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1767</xdr:row>
      <xdr:rowOff>66675</xdr:rowOff>
    </xdr:from>
    <xdr:to>
      <xdr:col>5</xdr:col>
      <xdr:colOff>1076325</xdr:colOff>
      <xdr:row>1767</xdr:row>
      <xdr:rowOff>895350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8834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1768</xdr:row>
      <xdr:rowOff>66675</xdr:rowOff>
    </xdr:from>
    <xdr:to>
      <xdr:col>5</xdr:col>
      <xdr:colOff>1076325</xdr:colOff>
      <xdr:row>1768</xdr:row>
      <xdr:rowOff>895350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8963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1769</xdr:row>
      <xdr:rowOff>66675</xdr:rowOff>
    </xdr:from>
    <xdr:to>
      <xdr:col>5</xdr:col>
      <xdr:colOff>1076325</xdr:colOff>
      <xdr:row>1769</xdr:row>
      <xdr:rowOff>895350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9093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1770</xdr:row>
      <xdr:rowOff>66675</xdr:rowOff>
    </xdr:from>
    <xdr:to>
      <xdr:col>5</xdr:col>
      <xdr:colOff>1076325</xdr:colOff>
      <xdr:row>1770</xdr:row>
      <xdr:rowOff>895350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9222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1771</xdr:row>
      <xdr:rowOff>66675</xdr:rowOff>
    </xdr:from>
    <xdr:to>
      <xdr:col>5</xdr:col>
      <xdr:colOff>1076325</xdr:colOff>
      <xdr:row>1771</xdr:row>
      <xdr:rowOff>895350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9352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1772</xdr:row>
      <xdr:rowOff>66675</xdr:rowOff>
    </xdr:from>
    <xdr:to>
      <xdr:col>5</xdr:col>
      <xdr:colOff>1076325</xdr:colOff>
      <xdr:row>1772</xdr:row>
      <xdr:rowOff>895350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9482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1773</xdr:row>
      <xdr:rowOff>66675</xdr:rowOff>
    </xdr:from>
    <xdr:to>
      <xdr:col>5</xdr:col>
      <xdr:colOff>1076325</xdr:colOff>
      <xdr:row>1773</xdr:row>
      <xdr:rowOff>895350</xdr:rowOff>
    </xdr:to>
    <xdr:pic>
      <xdr:nvPicPr>
        <xdr:cNvPr id="16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9611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1774</xdr:row>
      <xdr:rowOff>66675</xdr:rowOff>
    </xdr:from>
    <xdr:to>
      <xdr:col>5</xdr:col>
      <xdr:colOff>1076325</xdr:colOff>
      <xdr:row>1774</xdr:row>
      <xdr:rowOff>895350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9741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1775</xdr:row>
      <xdr:rowOff>66675</xdr:rowOff>
    </xdr:from>
    <xdr:to>
      <xdr:col>5</xdr:col>
      <xdr:colOff>1076325</xdr:colOff>
      <xdr:row>1775</xdr:row>
      <xdr:rowOff>895350</xdr:rowOff>
    </xdr:to>
    <xdr:pic>
      <xdr:nvPicPr>
        <xdr:cNvPr id="16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29870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1776</xdr:row>
      <xdr:rowOff>66675</xdr:rowOff>
    </xdr:from>
    <xdr:to>
      <xdr:col>5</xdr:col>
      <xdr:colOff>1076325</xdr:colOff>
      <xdr:row>1776</xdr:row>
      <xdr:rowOff>895350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0000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1777</xdr:row>
      <xdr:rowOff>66675</xdr:rowOff>
    </xdr:from>
    <xdr:to>
      <xdr:col>5</xdr:col>
      <xdr:colOff>1076325</xdr:colOff>
      <xdr:row>1777</xdr:row>
      <xdr:rowOff>895350</xdr:rowOff>
    </xdr:to>
    <xdr:pic>
      <xdr:nvPicPr>
        <xdr:cNvPr id="16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0129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1778</xdr:row>
      <xdr:rowOff>66675</xdr:rowOff>
    </xdr:from>
    <xdr:to>
      <xdr:col>5</xdr:col>
      <xdr:colOff>1076325</xdr:colOff>
      <xdr:row>1778</xdr:row>
      <xdr:rowOff>895350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0259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1779</xdr:row>
      <xdr:rowOff>66675</xdr:rowOff>
    </xdr:from>
    <xdr:to>
      <xdr:col>5</xdr:col>
      <xdr:colOff>1076325</xdr:colOff>
      <xdr:row>1779</xdr:row>
      <xdr:rowOff>895350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0388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1780</xdr:row>
      <xdr:rowOff>66675</xdr:rowOff>
    </xdr:from>
    <xdr:to>
      <xdr:col>5</xdr:col>
      <xdr:colOff>1076325</xdr:colOff>
      <xdr:row>1780</xdr:row>
      <xdr:rowOff>895350</xdr:rowOff>
    </xdr:to>
    <xdr:pic>
      <xdr:nvPicPr>
        <xdr:cNvPr id="16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0518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1781</xdr:row>
      <xdr:rowOff>66675</xdr:rowOff>
    </xdr:from>
    <xdr:to>
      <xdr:col>5</xdr:col>
      <xdr:colOff>1076325</xdr:colOff>
      <xdr:row>1781</xdr:row>
      <xdr:rowOff>895350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0647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1783</xdr:row>
      <xdr:rowOff>66675</xdr:rowOff>
    </xdr:from>
    <xdr:to>
      <xdr:col>5</xdr:col>
      <xdr:colOff>1076325</xdr:colOff>
      <xdr:row>1783</xdr:row>
      <xdr:rowOff>895350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 r="-961" b="3296"/>
        </a:stretch>
      </xdr:blipFill>
      <xdr:spPr>
        <a:xfrm>
          <a:off x="2867025" y="230906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1785</xdr:row>
      <xdr:rowOff>66675</xdr:rowOff>
    </xdr:from>
    <xdr:to>
      <xdr:col>5</xdr:col>
      <xdr:colOff>1076325</xdr:colOff>
      <xdr:row>1785</xdr:row>
      <xdr:rowOff>895350</xdr:rowOff>
    </xdr:to>
    <xdr:pic>
      <xdr:nvPicPr>
        <xdr:cNvPr id="163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1166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1786</xdr:row>
      <xdr:rowOff>66675</xdr:rowOff>
    </xdr:from>
    <xdr:to>
      <xdr:col>5</xdr:col>
      <xdr:colOff>1076325</xdr:colOff>
      <xdr:row>1786</xdr:row>
      <xdr:rowOff>895350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1295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1787</xdr:row>
      <xdr:rowOff>66675</xdr:rowOff>
    </xdr:from>
    <xdr:to>
      <xdr:col>5</xdr:col>
      <xdr:colOff>1076325</xdr:colOff>
      <xdr:row>1787</xdr:row>
      <xdr:rowOff>895350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1425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1788</xdr:row>
      <xdr:rowOff>66675</xdr:rowOff>
    </xdr:from>
    <xdr:to>
      <xdr:col>5</xdr:col>
      <xdr:colOff>1076325</xdr:colOff>
      <xdr:row>1788</xdr:row>
      <xdr:rowOff>895350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1554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1789</xdr:row>
      <xdr:rowOff>66675</xdr:rowOff>
    </xdr:from>
    <xdr:to>
      <xdr:col>5</xdr:col>
      <xdr:colOff>1076325</xdr:colOff>
      <xdr:row>1789</xdr:row>
      <xdr:rowOff>895350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1684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1790</xdr:row>
      <xdr:rowOff>66675</xdr:rowOff>
    </xdr:from>
    <xdr:to>
      <xdr:col>5</xdr:col>
      <xdr:colOff>1076325</xdr:colOff>
      <xdr:row>1790</xdr:row>
      <xdr:rowOff>895350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1813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1791</xdr:row>
      <xdr:rowOff>66675</xdr:rowOff>
    </xdr:from>
    <xdr:to>
      <xdr:col>5</xdr:col>
      <xdr:colOff>1076325</xdr:colOff>
      <xdr:row>1791</xdr:row>
      <xdr:rowOff>895350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1943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1792</xdr:row>
      <xdr:rowOff>66675</xdr:rowOff>
    </xdr:from>
    <xdr:to>
      <xdr:col>5</xdr:col>
      <xdr:colOff>1076325</xdr:colOff>
      <xdr:row>1792</xdr:row>
      <xdr:rowOff>895350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2072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1793</xdr:row>
      <xdr:rowOff>66675</xdr:rowOff>
    </xdr:from>
    <xdr:to>
      <xdr:col>5</xdr:col>
      <xdr:colOff>1076325</xdr:colOff>
      <xdr:row>1793</xdr:row>
      <xdr:rowOff>895350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2202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1794</xdr:row>
      <xdr:rowOff>66675</xdr:rowOff>
    </xdr:from>
    <xdr:to>
      <xdr:col>5</xdr:col>
      <xdr:colOff>1076325</xdr:colOff>
      <xdr:row>1794</xdr:row>
      <xdr:rowOff>895350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2331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1795</xdr:row>
      <xdr:rowOff>66675</xdr:rowOff>
    </xdr:from>
    <xdr:to>
      <xdr:col>5</xdr:col>
      <xdr:colOff>1076325</xdr:colOff>
      <xdr:row>1795</xdr:row>
      <xdr:rowOff>895350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2461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1796</xdr:row>
      <xdr:rowOff>66675</xdr:rowOff>
    </xdr:from>
    <xdr:to>
      <xdr:col>5</xdr:col>
      <xdr:colOff>1076325</xdr:colOff>
      <xdr:row>1796</xdr:row>
      <xdr:rowOff>895350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2590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1797</xdr:row>
      <xdr:rowOff>66675</xdr:rowOff>
    </xdr:from>
    <xdr:to>
      <xdr:col>5</xdr:col>
      <xdr:colOff>1076325</xdr:colOff>
      <xdr:row>1797</xdr:row>
      <xdr:rowOff>895350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2720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1798</xdr:row>
      <xdr:rowOff>66675</xdr:rowOff>
    </xdr:from>
    <xdr:to>
      <xdr:col>5</xdr:col>
      <xdr:colOff>1076325</xdr:colOff>
      <xdr:row>1798</xdr:row>
      <xdr:rowOff>895350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2850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1799</xdr:row>
      <xdr:rowOff>66675</xdr:rowOff>
    </xdr:from>
    <xdr:to>
      <xdr:col>5</xdr:col>
      <xdr:colOff>1076325</xdr:colOff>
      <xdr:row>1799</xdr:row>
      <xdr:rowOff>895350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2979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1800</xdr:row>
      <xdr:rowOff>66675</xdr:rowOff>
    </xdr:from>
    <xdr:to>
      <xdr:col>5</xdr:col>
      <xdr:colOff>1076325</xdr:colOff>
      <xdr:row>1800</xdr:row>
      <xdr:rowOff>895350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3109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1801</xdr:row>
      <xdr:rowOff>66675</xdr:rowOff>
    </xdr:from>
    <xdr:to>
      <xdr:col>5</xdr:col>
      <xdr:colOff>1076325</xdr:colOff>
      <xdr:row>1801</xdr:row>
      <xdr:rowOff>895350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3238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1802</xdr:row>
      <xdr:rowOff>66675</xdr:rowOff>
    </xdr:from>
    <xdr:to>
      <xdr:col>5</xdr:col>
      <xdr:colOff>1076325</xdr:colOff>
      <xdr:row>1802</xdr:row>
      <xdr:rowOff>895350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3368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1803</xdr:row>
      <xdr:rowOff>66675</xdr:rowOff>
    </xdr:from>
    <xdr:to>
      <xdr:col>5</xdr:col>
      <xdr:colOff>1076325</xdr:colOff>
      <xdr:row>1803</xdr:row>
      <xdr:rowOff>895350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3497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1804</xdr:row>
      <xdr:rowOff>66675</xdr:rowOff>
    </xdr:from>
    <xdr:to>
      <xdr:col>5</xdr:col>
      <xdr:colOff>1076325</xdr:colOff>
      <xdr:row>1804</xdr:row>
      <xdr:rowOff>895350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3627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1805</xdr:row>
      <xdr:rowOff>66675</xdr:rowOff>
    </xdr:from>
    <xdr:to>
      <xdr:col>5</xdr:col>
      <xdr:colOff>1076325</xdr:colOff>
      <xdr:row>1805</xdr:row>
      <xdr:rowOff>895350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3756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1806</xdr:row>
      <xdr:rowOff>66675</xdr:rowOff>
    </xdr:from>
    <xdr:to>
      <xdr:col>5</xdr:col>
      <xdr:colOff>1076325</xdr:colOff>
      <xdr:row>1806</xdr:row>
      <xdr:rowOff>895350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3886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1807</xdr:row>
      <xdr:rowOff>66675</xdr:rowOff>
    </xdr:from>
    <xdr:to>
      <xdr:col>5</xdr:col>
      <xdr:colOff>1076325</xdr:colOff>
      <xdr:row>1807</xdr:row>
      <xdr:rowOff>895350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4015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1808</xdr:row>
      <xdr:rowOff>66675</xdr:rowOff>
    </xdr:from>
    <xdr:to>
      <xdr:col>5</xdr:col>
      <xdr:colOff>1076325</xdr:colOff>
      <xdr:row>1808</xdr:row>
      <xdr:rowOff>895350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4145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1809</xdr:row>
      <xdr:rowOff>66675</xdr:rowOff>
    </xdr:from>
    <xdr:to>
      <xdr:col>5</xdr:col>
      <xdr:colOff>1076325</xdr:colOff>
      <xdr:row>1809</xdr:row>
      <xdr:rowOff>895350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4274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1810</xdr:row>
      <xdr:rowOff>66675</xdr:rowOff>
    </xdr:from>
    <xdr:to>
      <xdr:col>5</xdr:col>
      <xdr:colOff>1076325</xdr:colOff>
      <xdr:row>1810</xdr:row>
      <xdr:rowOff>895350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4404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1811</xdr:row>
      <xdr:rowOff>66675</xdr:rowOff>
    </xdr:from>
    <xdr:to>
      <xdr:col>5</xdr:col>
      <xdr:colOff>1076325</xdr:colOff>
      <xdr:row>1811</xdr:row>
      <xdr:rowOff>895350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61" b="3296"/>
        </a:stretch>
      </xdr:blipFill>
      <xdr:spPr>
        <a:xfrm>
          <a:off x="2867025" y="234534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1813</xdr:row>
      <xdr:rowOff>66675</xdr:rowOff>
    </xdr:from>
    <xdr:to>
      <xdr:col>5</xdr:col>
      <xdr:colOff>1076325</xdr:colOff>
      <xdr:row>1813</xdr:row>
      <xdr:rowOff>895350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4793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1814</xdr:row>
      <xdr:rowOff>66675</xdr:rowOff>
    </xdr:from>
    <xdr:to>
      <xdr:col>5</xdr:col>
      <xdr:colOff>1076325</xdr:colOff>
      <xdr:row>1814</xdr:row>
      <xdr:rowOff>895350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4922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1815</xdr:row>
      <xdr:rowOff>66675</xdr:rowOff>
    </xdr:from>
    <xdr:to>
      <xdr:col>5</xdr:col>
      <xdr:colOff>1076325</xdr:colOff>
      <xdr:row>1815</xdr:row>
      <xdr:rowOff>895350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5052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1816</xdr:row>
      <xdr:rowOff>66675</xdr:rowOff>
    </xdr:from>
    <xdr:to>
      <xdr:col>5</xdr:col>
      <xdr:colOff>1076325</xdr:colOff>
      <xdr:row>1816</xdr:row>
      <xdr:rowOff>895350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5181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1817</xdr:row>
      <xdr:rowOff>66675</xdr:rowOff>
    </xdr:from>
    <xdr:to>
      <xdr:col>5</xdr:col>
      <xdr:colOff>1076325</xdr:colOff>
      <xdr:row>1817</xdr:row>
      <xdr:rowOff>895350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5311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1818</xdr:row>
      <xdr:rowOff>66675</xdr:rowOff>
    </xdr:from>
    <xdr:to>
      <xdr:col>5</xdr:col>
      <xdr:colOff>1076325</xdr:colOff>
      <xdr:row>1818</xdr:row>
      <xdr:rowOff>895350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5440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1819</xdr:row>
      <xdr:rowOff>66675</xdr:rowOff>
    </xdr:from>
    <xdr:to>
      <xdr:col>5</xdr:col>
      <xdr:colOff>1076325</xdr:colOff>
      <xdr:row>1819</xdr:row>
      <xdr:rowOff>895350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5570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1820</xdr:row>
      <xdr:rowOff>66675</xdr:rowOff>
    </xdr:from>
    <xdr:to>
      <xdr:col>5</xdr:col>
      <xdr:colOff>1076325</xdr:colOff>
      <xdr:row>1820</xdr:row>
      <xdr:rowOff>895350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5699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1821</xdr:row>
      <xdr:rowOff>66675</xdr:rowOff>
    </xdr:from>
    <xdr:to>
      <xdr:col>5</xdr:col>
      <xdr:colOff>1076325</xdr:colOff>
      <xdr:row>1821</xdr:row>
      <xdr:rowOff>895350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5829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1822</xdr:row>
      <xdr:rowOff>66675</xdr:rowOff>
    </xdr:from>
    <xdr:to>
      <xdr:col>5</xdr:col>
      <xdr:colOff>1076325</xdr:colOff>
      <xdr:row>1822</xdr:row>
      <xdr:rowOff>895350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5959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1823</xdr:row>
      <xdr:rowOff>66675</xdr:rowOff>
    </xdr:from>
    <xdr:to>
      <xdr:col>5</xdr:col>
      <xdr:colOff>1076325</xdr:colOff>
      <xdr:row>1823</xdr:row>
      <xdr:rowOff>895350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6088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1824</xdr:row>
      <xdr:rowOff>66675</xdr:rowOff>
    </xdr:from>
    <xdr:to>
      <xdr:col>5</xdr:col>
      <xdr:colOff>1076325</xdr:colOff>
      <xdr:row>1824</xdr:row>
      <xdr:rowOff>895350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6218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1825</xdr:row>
      <xdr:rowOff>66675</xdr:rowOff>
    </xdr:from>
    <xdr:to>
      <xdr:col>5</xdr:col>
      <xdr:colOff>1076325</xdr:colOff>
      <xdr:row>1825</xdr:row>
      <xdr:rowOff>895350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6347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1826</xdr:row>
      <xdr:rowOff>66675</xdr:rowOff>
    </xdr:from>
    <xdr:to>
      <xdr:col>5</xdr:col>
      <xdr:colOff>1076325</xdr:colOff>
      <xdr:row>1826</xdr:row>
      <xdr:rowOff>895350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6477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1827</xdr:row>
      <xdr:rowOff>66675</xdr:rowOff>
    </xdr:from>
    <xdr:to>
      <xdr:col>5</xdr:col>
      <xdr:colOff>1076325</xdr:colOff>
      <xdr:row>1827</xdr:row>
      <xdr:rowOff>895350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6606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1830</xdr:row>
      <xdr:rowOff>66675</xdr:rowOff>
    </xdr:from>
    <xdr:to>
      <xdr:col>5</xdr:col>
      <xdr:colOff>1076325</xdr:colOff>
      <xdr:row>1830</xdr:row>
      <xdr:rowOff>895350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6995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1831</xdr:row>
      <xdr:rowOff>66675</xdr:rowOff>
    </xdr:from>
    <xdr:to>
      <xdr:col>5</xdr:col>
      <xdr:colOff>1076325</xdr:colOff>
      <xdr:row>1831</xdr:row>
      <xdr:rowOff>895350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 r="-961" b="3296"/>
        </a:stretch>
      </xdr:blipFill>
      <xdr:spPr>
        <a:xfrm>
          <a:off x="2867025" y="237124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1832</xdr:row>
      <xdr:rowOff>66675</xdr:rowOff>
    </xdr:from>
    <xdr:to>
      <xdr:col>5</xdr:col>
      <xdr:colOff>1076325</xdr:colOff>
      <xdr:row>1832</xdr:row>
      <xdr:rowOff>895350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 r="-961" b="3296"/>
        </a:stretch>
      </xdr:blipFill>
      <xdr:spPr>
        <a:xfrm>
          <a:off x="2867025" y="237254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1833</xdr:row>
      <xdr:rowOff>66675</xdr:rowOff>
    </xdr:from>
    <xdr:to>
      <xdr:col>5</xdr:col>
      <xdr:colOff>1076325</xdr:colOff>
      <xdr:row>1833</xdr:row>
      <xdr:rowOff>895350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7383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1834</xdr:row>
      <xdr:rowOff>66675</xdr:rowOff>
    </xdr:from>
    <xdr:to>
      <xdr:col>5</xdr:col>
      <xdr:colOff>1076325</xdr:colOff>
      <xdr:row>1834</xdr:row>
      <xdr:rowOff>895350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 r="-961" b="3296"/>
        </a:stretch>
      </xdr:blipFill>
      <xdr:spPr>
        <a:xfrm>
          <a:off x="2867025" y="237513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1835</xdr:row>
      <xdr:rowOff>66675</xdr:rowOff>
    </xdr:from>
    <xdr:to>
      <xdr:col>5</xdr:col>
      <xdr:colOff>1076325</xdr:colOff>
      <xdr:row>1835</xdr:row>
      <xdr:rowOff>895350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7643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1836</xdr:row>
      <xdr:rowOff>66675</xdr:rowOff>
    </xdr:from>
    <xdr:to>
      <xdr:col>5</xdr:col>
      <xdr:colOff>1076325</xdr:colOff>
      <xdr:row>1836</xdr:row>
      <xdr:rowOff>895350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7772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1837</xdr:row>
      <xdr:rowOff>66675</xdr:rowOff>
    </xdr:from>
    <xdr:to>
      <xdr:col>5</xdr:col>
      <xdr:colOff>1076325</xdr:colOff>
      <xdr:row>1837</xdr:row>
      <xdr:rowOff>895350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 r="-961" b="3296"/>
        </a:stretch>
      </xdr:blipFill>
      <xdr:spPr>
        <a:xfrm>
          <a:off x="2867025" y="237902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1838</xdr:row>
      <xdr:rowOff>66675</xdr:rowOff>
    </xdr:from>
    <xdr:to>
      <xdr:col>5</xdr:col>
      <xdr:colOff>1076325</xdr:colOff>
      <xdr:row>1838</xdr:row>
      <xdr:rowOff>895350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 r="-961" b="3296"/>
        </a:stretch>
      </xdr:blipFill>
      <xdr:spPr>
        <a:xfrm>
          <a:off x="2867025" y="238031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1839</xdr:row>
      <xdr:rowOff>66675</xdr:rowOff>
    </xdr:from>
    <xdr:to>
      <xdr:col>5</xdr:col>
      <xdr:colOff>1076325</xdr:colOff>
      <xdr:row>1839</xdr:row>
      <xdr:rowOff>895350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 r="-961" b="3296"/>
        </a:stretch>
      </xdr:blipFill>
      <xdr:spPr>
        <a:xfrm>
          <a:off x="2867025" y="238161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1840</xdr:row>
      <xdr:rowOff>66675</xdr:rowOff>
    </xdr:from>
    <xdr:to>
      <xdr:col>5</xdr:col>
      <xdr:colOff>1076325</xdr:colOff>
      <xdr:row>1840</xdr:row>
      <xdr:rowOff>895350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8290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1841</xdr:row>
      <xdr:rowOff>66675</xdr:rowOff>
    </xdr:from>
    <xdr:to>
      <xdr:col>5</xdr:col>
      <xdr:colOff>1076325</xdr:colOff>
      <xdr:row>1841</xdr:row>
      <xdr:rowOff>895350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 r="-961" b="3296"/>
        </a:stretch>
      </xdr:blipFill>
      <xdr:spPr>
        <a:xfrm>
          <a:off x="2867025" y="238420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1842</xdr:row>
      <xdr:rowOff>66675</xdr:rowOff>
    </xdr:from>
    <xdr:to>
      <xdr:col>5</xdr:col>
      <xdr:colOff>1076325</xdr:colOff>
      <xdr:row>1842</xdr:row>
      <xdr:rowOff>895350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 r="-961" b="3296"/>
        </a:stretch>
      </xdr:blipFill>
      <xdr:spPr>
        <a:xfrm>
          <a:off x="2867025" y="238549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1843</xdr:row>
      <xdr:rowOff>66675</xdr:rowOff>
    </xdr:from>
    <xdr:to>
      <xdr:col>5</xdr:col>
      <xdr:colOff>1076325</xdr:colOff>
      <xdr:row>1843</xdr:row>
      <xdr:rowOff>895350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 r="-961" b="3296"/>
        </a:stretch>
      </xdr:blipFill>
      <xdr:spPr>
        <a:xfrm>
          <a:off x="2867025" y="238679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1844</xdr:row>
      <xdr:rowOff>66675</xdr:rowOff>
    </xdr:from>
    <xdr:to>
      <xdr:col>5</xdr:col>
      <xdr:colOff>1076325</xdr:colOff>
      <xdr:row>1844</xdr:row>
      <xdr:rowOff>895350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 r="-961" b="3296"/>
        </a:stretch>
      </xdr:blipFill>
      <xdr:spPr>
        <a:xfrm>
          <a:off x="2867025" y="238808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1845</xdr:row>
      <xdr:rowOff>66675</xdr:rowOff>
    </xdr:from>
    <xdr:to>
      <xdr:col>5</xdr:col>
      <xdr:colOff>1076325</xdr:colOff>
      <xdr:row>1845</xdr:row>
      <xdr:rowOff>895350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 r="-961" b="3296"/>
        </a:stretch>
      </xdr:blipFill>
      <xdr:spPr>
        <a:xfrm>
          <a:off x="2867025" y="238938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1846</xdr:row>
      <xdr:rowOff>66675</xdr:rowOff>
    </xdr:from>
    <xdr:to>
      <xdr:col>5</xdr:col>
      <xdr:colOff>1076325</xdr:colOff>
      <xdr:row>1846</xdr:row>
      <xdr:rowOff>895350</xdr:rowOff>
    </xdr:to>
    <xdr:pic>
      <xdr:nvPicPr>
        <xdr:cNvPr id="1697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 r="-961" b="3296"/>
        </a:stretch>
      </xdr:blipFill>
      <xdr:spPr>
        <a:xfrm>
          <a:off x="2867025" y="239067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1847</xdr:row>
      <xdr:rowOff>66675</xdr:rowOff>
    </xdr:from>
    <xdr:to>
      <xdr:col>5</xdr:col>
      <xdr:colOff>1076325</xdr:colOff>
      <xdr:row>1847</xdr:row>
      <xdr:rowOff>895350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 r="-961" b="3296"/>
        </a:stretch>
      </xdr:blipFill>
      <xdr:spPr>
        <a:xfrm>
          <a:off x="2867025" y="239197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1848</xdr:row>
      <xdr:rowOff>66675</xdr:rowOff>
    </xdr:from>
    <xdr:to>
      <xdr:col>5</xdr:col>
      <xdr:colOff>1076325</xdr:colOff>
      <xdr:row>1848</xdr:row>
      <xdr:rowOff>895350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9327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1849</xdr:row>
      <xdr:rowOff>66675</xdr:rowOff>
    </xdr:from>
    <xdr:to>
      <xdr:col>5</xdr:col>
      <xdr:colOff>1076325</xdr:colOff>
      <xdr:row>1849</xdr:row>
      <xdr:rowOff>895350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 r="-961" b="3296"/>
        </a:stretch>
      </xdr:blipFill>
      <xdr:spPr>
        <a:xfrm>
          <a:off x="2867025" y="239456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1850</xdr:row>
      <xdr:rowOff>66675</xdr:rowOff>
    </xdr:from>
    <xdr:to>
      <xdr:col>5</xdr:col>
      <xdr:colOff>1076325</xdr:colOff>
      <xdr:row>1850</xdr:row>
      <xdr:rowOff>895350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 r="-961" b="3296"/>
        </a:stretch>
      </xdr:blipFill>
      <xdr:spPr>
        <a:xfrm>
          <a:off x="2867025" y="239586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1852</xdr:row>
      <xdr:rowOff>66675</xdr:rowOff>
    </xdr:from>
    <xdr:to>
      <xdr:col>5</xdr:col>
      <xdr:colOff>1076325</xdr:colOff>
      <xdr:row>1852</xdr:row>
      <xdr:rowOff>895350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39845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1853</xdr:row>
      <xdr:rowOff>66675</xdr:rowOff>
    </xdr:from>
    <xdr:to>
      <xdr:col>5</xdr:col>
      <xdr:colOff>1076325</xdr:colOff>
      <xdr:row>1853</xdr:row>
      <xdr:rowOff>895350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61" b="3296"/>
        </a:stretch>
      </xdr:blipFill>
      <xdr:spPr>
        <a:xfrm>
          <a:off x="2867025" y="239974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1854</xdr:row>
      <xdr:rowOff>66675</xdr:rowOff>
    </xdr:from>
    <xdr:to>
      <xdr:col>5</xdr:col>
      <xdr:colOff>1076325</xdr:colOff>
      <xdr:row>1854</xdr:row>
      <xdr:rowOff>895350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 r="-961" b="3296"/>
        </a:stretch>
      </xdr:blipFill>
      <xdr:spPr>
        <a:xfrm>
          <a:off x="2867025" y="240104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1855</xdr:row>
      <xdr:rowOff>66675</xdr:rowOff>
    </xdr:from>
    <xdr:to>
      <xdr:col>5</xdr:col>
      <xdr:colOff>1076325</xdr:colOff>
      <xdr:row>1855</xdr:row>
      <xdr:rowOff>895350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0233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1856</xdr:row>
      <xdr:rowOff>66675</xdr:rowOff>
    </xdr:from>
    <xdr:to>
      <xdr:col>5</xdr:col>
      <xdr:colOff>1076325</xdr:colOff>
      <xdr:row>1856</xdr:row>
      <xdr:rowOff>895350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0363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1857</xdr:row>
      <xdr:rowOff>66675</xdr:rowOff>
    </xdr:from>
    <xdr:to>
      <xdr:col>5</xdr:col>
      <xdr:colOff>1076325</xdr:colOff>
      <xdr:row>1857</xdr:row>
      <xdr:rowOff>895350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0492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1858</xdr:row>
      <xdr:rowOff>66675</xdr:rowOff>
    </xdr:from>
    <xdr:to>
      <xdr:col>5</xdr:col>
      <xdr:colOff>1076325</xdr:colOff>
      <xdr:row>1858</xdr:row>
      <xdr:rowOff>895350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0622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1859</xdr:row>
      <xdr:rowOff>66675</xdr:rowOff>
    </xdr:from>
    <xdr:to>
      <xdr:col>5</xdr:col>
      <xdr:colOff>1076325</xdr:colOff>
      <xdr:row>1859</xdr:row>
      <xdr:rowOff>895350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0751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1860</xdr:row>
      <xdr:rowOff>66675</xdr:rowOff>
    </xdr:from>
    <xdr:to>
      <xdr:col>5</xdr:col>
      <xdr:colOff>1076325</xdr:colOff>
      <xdr:row>1860</xdr:row>
      <xdr:rowOff>895350</xdr:rowOff>
    </xdr:to>
    <xdr:pic>
      <xdr:nvPicPr>
        <xdr:cNvPr id="17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0881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1861</xdr:row>
      <xdr:rowOff>66675</xdr:rowOff>
    </xdr:from>
    <xdr:to>
      <xdr:col>5</xdr:col>
      <xdr:colOff>1076325</xdr:colOff>
      <xdr:row>1861</xdr:row>
      <xdr:rowOff>895350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61" b="3296"/>
        </a:stretch>
      </xdr:blipFill>
      <xdr:spPr>
        <a:xfrm>
          <a:off x="2867025" y="241011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1862</xdr:row>
      <xdr:rowOff>66675</xdr:rowOff>
    </xdr:from>
    <xdr:to>
      <xdr:col>5</xdr:col>
      <xdr:colOff>1076325</xdr:colOff>
      <xdr:row>1862</xdr:row>
      <xdr:rowOff>895350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1140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1863</xdr:row>
      <xdr:rowOff>66675</xdr:rowOff>
    </xdr:from>
    <xdr:to>
      <xdr:col>5</xdr:col>
      <xdr:colOff>1076325</xdr:colOff>
      <xdr:row>1863</xdr:row>
      <xdr:rowOff>895350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61" b="3296"/>
        </a:stretch>
      </xdr:blipFill>
      <xdr:spPr>
        <a:xfrm>
          <a:off x="2867025" y="241270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1864</xdr:row>
      <xdr:rowOff>66675</xdr:rowOff>
    </xdr:from>
    <xdr:to>
      <xdr:col>5</xdr:col>
      <xdr:colOff>1076325</xdr:colOff>
      <xdr:row>1864</xdr:row>
      <xdr:rowOff>895350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61" b="3296"/>
        </a:stretch>
      </xdr:blipFill>
      <xdr:spPr>
        <a:xfrm>
          <a:off x="2867025" y="241399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1865</xdr:row>
      <xdr:rowOff>66675</xdr:rowOff>
    </xdr:from>
    <xdr:to>
      <xdr:col>5</xdr:col>
      <xdr:colOff>1076325</xdr:colOff>
      <xdr:row>1865</xdr:row>
      <xdr:rowOff>895350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61" b="3296"/>
        </a:stretch>
      </xdr:blipFill>
      <xdr:spPr>
        <a:xfrm>
          <a:off x="2867025" y="241529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1866</xdr:row>
      <xdr:rowOff>66675</xdr:rowOff>
    </xdr:from>
    <xdr:to>
      <xdr:col>5</xdr:col>
      <xdr:colOff>1076325</xdr:colOff>
      <xdr:row>1866</xdr:row>
      <xdr:rowOff>895350</xdr:rowOff>
    </xdr:to>
    <xdr:pic>
      <xdr:nvPicPr>
        <xdr:cNvPr id="1716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61" b="3296"/>
        </a:stretch>
      </xdr:blipFill>
      <xdr:spPr>
        <a:xfrm>
          <a:off x="2867025" y="241658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1867</xdr:row>
      <xdr:rowOff>66675</xdr:rowOff>
    </xdr:from>
    <xdr:to>
      <xdr:col>5</xdr:col>
      <xdr:colOff>1076325</xdr:colOff>
      <xdr:row>1867</xdr:row>
      <xdr:rowOff>895350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61" b="3296"/>
        </a:stretch>
      </xdr:blipFill>
      <xdr:spPr>
        <a:xfrm>
          <a:off x="2867025" y="241788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1868</xdr:row>
      <xdr:rowOff>66675</xdr:rowOff>
    </xdr:from>
    <xdr:to>
      <xdr:col>5</xdr:col>
      <xdr:colOff>1076325</xdr:colOff>
      <xdr:row>1868</xdr:row>
      <xdr:rowOff>895350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61" b="3296"/>
        </a:stretch>
      </xdr:blipFill>
      <xdr:spPr>
        <a:xfrm>
          <a:off x="2867025" y="241917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1869</xdr:row>
      <xdr:rowOff>66675</xdr:rowOff>
    </xdr:from>
    <xdr:to>
      <xdr:col>5</xdr:col>
      <xdr:colOff>1076325</xdr:colOff>
      <xdr:row>1869</xdr:row>
      <xdr:rowOff>895350</xdr:rowOff>
    </xdr:to>
    <xdr:pic>
      <xdr:nvPicPr>
        <xdr:cNvPr id="1719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61" b="3296"/>
        </a:stretch>
      </xdr:blipFill>
      <xdr:spPr>
        <a:xfrm>
          <a:off x="2867025" y="242047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1870</xdr:row>
      <xdr:rowOff>66675</xdr:rowOff>
    </xdr:from>
    <xdr:to>
      <xdr:col>5</xdr:col>
      <xdr:colOff>1076325</xdr:colOff>
      <xdr:row>1870</xdr:row>
      <xdr:rowOff>895350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61" b="3296"/>
        </a:stretch>
      </xdr:blipFill>
      <xdr:spPr>
        <a:xfrm>
          <a:off x="2867025" y="242176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1872</xdr:row>
      <xdr:rowOff>66675</xdr:rowOff>
    </xdr:from>
    <xdr:to>
      <xdr:col>5</xdr:col>
      <xdr:colOff>1076325</xdr:colOff>
      <xdr:row>1872</xdr:row>
      <xdr:rowOff>895350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 r="-961" b="3296"/>
        </a:stretch>
      </xdr:blipFill>
      <xdr:spPr>
        <a:xfrm>
          <a:off x="2867025" y="242436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1873</xdr:row>
      <xdr:rowOff>66675</xdr:rowOff>
    </xdr:from>
    <xdr:to>
      <xdr:col>5</xdr:col>
      <xdr:colOff>1076325</xdr:colOff>
      <xdr:row>1873</xdr:row>
      <xdr:rowOff>895350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2565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1874</xdr:row>
      <xdr:rowOff>66675</xdr:rowOff>
    </xdr:from>
    <xdr:to>
      <xdr:col>5</xdr:col>
      <xdr:colOff>1076325</xdr:colOff>
      <xdr:row>1874</xdr:row>
      <xdr:rowOff>895350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2695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1875</xdr:row>
      <xdr:rowOff>66675</xdr:rowOff>
    </xdr:from>
    <xdr:to>
      <xdr:col>5</xdr:col>
      <xdr:colOff>1076325</xdr:colOff>
      <xdr:row>1875</xdr:row>
      <xdr:rowOff>895350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2824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1876</xdr:row>
      <xdr:rowOff>66675</xdr:rowOff>
    </xdr:from>
    <xdr:to>
      <xdr:col>5</xdr:col>
      <xdr:colOff>1076325</xdr:colOff>
      <xdr:row>1876</xdr:row>
      <xdr:rowOff>895350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2954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1877</xdr:row>
      <xdr:rowOff>66675</xdr:rowOff>
    </xdr:from>
    <xdr:to>
      <xdr:col>5</xdr:col>
      <xdr:colOff>1076325</xdr:colOff>
      <xdr:row>1877</xdr:row>
      <xdr:rowOff>895350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3083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1878</xdr:row>
      <xdr:rowOff>66675</xdr:rowOff>
    </xdr:from>
    <xdr:to>
      <xdr:col>5</xdr:col>
      <xdr:colOff>1076325</xdr:colOff>
      <xdr:row>1878</xdr:row>
      <xdr:rowOff>895350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 r="-961" b="3296"/>
        </a:stretch>
      </xdr:blipFill>
      <xdr:spPr>
        <a:xfrm>
          <a:off x="2867025" y="243213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1879</xdr:row>
      <xdr:rowOff>66675</xdr:rowOff>
    </xdr:from>
    <xdr:to>
      <xdr:col>5</xdr:col>
      <xdr:colOff>1076325</xdr:colOff>
      <xdr:row>1879</xdr:row>
      <xdr:rowOff>895350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3342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1880</xdr:row>
      <xdr:rowOff>66675</xdr:rowOff>
    </xdr:from>
    <xdr:to>
      <xdr:col>5</xdr:col>
      <xdr:colOff>1076325</xdr:colOff>
      <xdr:row>1880</xdr:row>
      <xdr:rowOff>895350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3472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1881</xdr:row>
      <xdr:rowOff>66675</xdr:rowOff>
    </xdr:from>
    <xdr:to>
      <xdr:col>5</xdr:col>
      <xdr:colOff>1076325</xdr:colOff>
      <xdr:row>1881</xdr:row>
      <xdr:rowOff>895350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3601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1882</xdr:row>
      <xdr:rowOff>66675</xdr:rowOff>
    </xdr:from>
    <xdr:to>
      <xdr:col>5</xdr:col>
      <xdr:colOff>1076325</xdr:colOff>
      <xdr:row>1882</xdr:row>
      <xdr:rowOff>895350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3731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1883</xdr:row>
      <xdr:rowOff>66675</xdr:rowOff>
    </xdr:from>
    <xdr:to>
      <xdr:col>5</xdr:col>
      <xdr:colOff>1076325</xdr:colOff>
      <xdr:row>1883</xdr:row>
      <xdr:rowOff>895350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3860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1884</xdr:row>
      <xdr:rowOff>66675</xdr:rowOff>
    </xdr:from>
    <xdr:to>
      <xdr:col>5</xdr:col>
      <xdr:colOff>1076325</xdr:colOff>
      <xdr:row>1884</xdr:row>
      <xdr:rowOff>895350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3990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1885</xdr:row>
      <xdr:rowOff>66675</xdr:rowOff>
    </xdr:from>
    <xdr:to>
      <xdr:col>5</xdr:col>
      <xdr:colOff>1076325</xdr:colOff>
      <xdr:row>1885</xdr:row>
      <xdr:rowOff>895350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4120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1886</xdr:row>
      <xdr:rowOff>66675</xdr:rowOff>
    </xdr:from>
    <xdr:to>
      <xdr:col>5</xdr:col>
      <xdr:colOff>1076325</xdr:colOff>
      <xdr:row>1886</xdr:row>
      <xdr:rowOff>895350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 r="-961" b="3296"/>
        </a:stretch>
      </xdr:blipFill>
      <xdr:spPr>
        <a:xfrm>
          <a:off x="2867025" y="244249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1887</xdr:row>
      <xdr:rowOff>66675</xdr:rowOff>
    </xdr:from>
    <xdr:to>
      <xdr:col>5</xdr:col>
      <xdr:colOff>1076325</xdr:colOff>
      <xdr:row>1887</xdr:row>
      <xdr:rowOff>895350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4379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1888</xdr:row>
      <xdr:rowOff>66675</xdr:rowOff>
    </xdr:from>
    <xdr:to>
      <xdr:col>5</xdr:col>
      <xdr:colOff>1076325</xdr:colOff>
      <xdr:row>1888</xdr:row>
      <xdr:rowOff>895350</xdr:rowOff>
    </xdr:to>
    <xdr:pic>
      <xdr:nvPicPr>
        <xdr:cNvPr id="17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4508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1889</xdr:row>
      <xdr:rowOff>66675</xdr:rowOff>
    </xdr:from>
    <xdr:to>
      <xdr:col>5</xdr:col>
      <xdr:colOff>1076325</xdr:colOff>
      <xdr:row>1889</xdr:row>
      <xdr:rowOff>895350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4638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1890</xdr:row>
      <xdr:rowOff>66675</xdr:rowOff>
    </xdr:from>
    <xdr:to>
      <xdr:col>5</xdr:col>
      <xdr:colOff>1076325</xdr:colOff>
      <xdr:row>1890</xdr:row>
      <xdr:rowOff>895350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4767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1891</xdr:row>
      <xdr:rowOff>66675</xdr:rowOff>
    </xdr:from>
    <xdr:to>
      <xdr:col>5</xdr:col>
      <xdr:colOff>1076325</xdr:colOff>
      <xdr:row>1891</xdr:row>
      <xdr:rowOff>895350</xdr:rowOff>
    </xdr:to>
    <xdr:pic>
      <xdr:nvPicPr>
        <xdr:cNvPr id="1740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 r="-961" b="3296"/>
        </a:stretch>
      </xdr:blipFill>
      <xdr:spPr>
        <a:xfrm>
          <a:off x="2867025" y="244897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1893</xdr:row>
      <xdr:rowOff>66675</xdr:rowOff>
    </xdr:from>
    <xdr:to>
      <xdr:col>5</xdr:col>
      <xdr:colOff>1076325</xdr:colOff>
      <xdr:row>1893</xdr:row>
      <xdr:rowOff>895350</xdr:rowOff>
    </xdr:to>
    <xdr:pic>
      <xdr:nvPicPr>
        <xdr:cNvPr id="1741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 r="-961" b="3296"/>
        </a:stretch>
      </xdr:blipFill>
      <xdr:spPr>
        <a:xfrm>
          <a:off x="2867025" y="245156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1894</xdr:row>
      <xdr:rowOff>66675</xdr:rowOff>
    </xdr:from>
    <xdr:to>
      <xdr:col>5</xdr:col>
      <xdr:colOff>1076325</xdr:colOff>
      <xdr:row>1894</xdr:row>
      <xdr:rowOff>895350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 r="-961" b="3296"/>
        </a:stretch>
      </xdr:blipFill>
      <xdr:spPr>
        <a:xfrm>
          <a:off x="2867025" y="245285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1895</xdr:row>
      <xdr:rowOff>66675</xdr:rowOff>
    </xdr:from>
    <xdr:to>
      <xdr:col>5</xdr:col>
      <xdr:colOff>1076325</xdr:colOff>
      <xdr:row>1895</xdr:row>
      <xdr:rowOff>895350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5415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1896</xdr:row>
      <xdr:rowOff>66675</xdr:rowOff>
    </xdr:from>
    <xdr:to>
      <xdr:col>5</xdr:col>
      <xdr:colOff>1076325</xdr:colOff>
      <xdr:row>1896</xdr:row>
      <xdr:rowOff>895350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5544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1897</xdr:row>
      <xdr:rowOff>66675</xdr:rowOff>
    </xdr:from>
    <xdr:to>
      <xdr:col>5</xdr:col>
      <xdr:colOff>1076325</xdr:colOff>
      <xdr:row>1897</xdr:row>
      <xdr:rowOff>895350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 r="-961" b="3296"/>
        </a:stretch>
      </xdr:blipFill>
      <xdr:spPr>
        <a:xfrm>
          <a:off x="2867025" y="245674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1898</xdr:row>
      <xdr:rowOff>66675</xdr:rowOff>
    </xdr:from>
    <xdr:to>
      <xdr:col>5</xdr:col>
      <xdr:colOff>1076325</xdr:colOff>
      <xdr:row>1898</xdr:row>
      <xdr:rowOff>895350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 r="-961" b="3296"/>
        </a:stretch>
      </xdr:blipFill>
      <xdr:spPr>
        <a:xfrm>
          <a:off x="2867025" y="245804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1899</xdr:row>
      <xdr:rowOff>66675</xdr:rowOff>
    </xdr:from>
    <xdr:to>
      <xdr:col>5</xdr:col>
      <xdr:colOff>1076325</xdr:colOff>
      <xdr:row>1899</xdr:row>
      <xdr:rowOff>895350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 r="-961" b="3296"/>
        </a:stretch>
      </xdr:blipFill>
      <xdr:spPr>
        <a:xfrm>
          <a:off x="2867025" y="245933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1901</xdr:row>
      <xdr:rowOff>66675</xdr:rowOff>
    </xdr:from>
    <xdr:to>
      <xdr:col>5</xdr:col>
      <xdr:colOff>1076325</xdr:colOff>
      <xdr:row>1901</xdr:row>
      <xdr:rowOff>895350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 r="-961" b="3296"/>
        </a:stretch>
      </xdr:blipFill>
      <xdr:spPr>
        <a:xfrm>
          <a:off x="2867025" y="246192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1902</xdr:row>
      <xdr:rowOff>66675</xdr:rowOff>
    </xdr:from>
    <xdr:to>
      <xdr:col>5</xdr:col>
      <xdr:colOff>1076325</xdr:colOff>
      <xdr:row>1902</xdr:row>
      <xdr:rowOff>895350</xdr:rowOff>
    </xdr:to>
    <xdr:pic>
      <xdr:nvPicPr>
        <xdr:cNvPr id="17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6322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1903</xdr:row>
      <xdr:rowOff>66675</xdr:rowOff>
    </xdr:from>
    <xdr:to>
      <xdr:col>5</xdr:col>
      <xdr:colOff>1076325</xdr:colOff>
      <xdr:row>1903</xdr:row>
      <xdr:rowOff>895350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6451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1905</xdr:row>
      <xdr:rowOff>66675</xdr:rowOff>
    </xdr:from>
    <xdr:to>
      <xdr:col>5</xdr:col>
      <xdr:colOff>1076325</xdr:colOff>
      <xdr:row>1905</xdr:row>
      <xdr:rowOff>895350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 r="-961" b="3296"/>
        </a:stretch>
      </xdr:blipFill>
      <xdr:spPr>
        <a:xfrm>
          <a:off x="2867025" y="246710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1906</xdr:row>
      <xdr:rowOff>66675</xdr:rowOff>
    </xdr:from>
    <xdr:to>
      <xdr:col>5</xdr:col>
      <xdr:colOff>1076325</xdr:colOff>
      <xdr:row>1906</xdr:row>
      <xdr:rowOff>895350</xdr:rowOff>
    </xdr:to>
    <xdr:pic>
      <xdr:nvPicPr>
        <xdr:cNvPr id="1752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 r="-961" b="3296"/>
        </a:stretch>
      </xdr:blipFill>
      <xdr:spPr>
        <a:xfrm>
          <a:off x="2867025" y="246840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1907</xdr:row>
      <xdr:rowOff>66675</xdr:rowOff>
    </xdr:from>
    <xdr:to>
      <xdr:col>5</xdr:col>
      <xdr:colOff>1076325</xdr:colOff>
      <xdr:row>1907</xdr:row>
      <xdr:rowOff>895350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6969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1909</xdr:row>
      <xdr:rowOff>66675</xdr:rowOff>
    </xdr:from>
    <xdr:to>
      <xdr:col>5</xdr:col>
      <xdr:colOff>1076325</xdr:colOff>
      <xdr:row>1909</xdr:row>
      <xdr:rowOff>895350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 r="-961" b="3296"/>
        </a:stretch>
      </xdr:blipFill>
      <xdr:spPr>
        <a:xfrm>
          <a:off x="2867025" y="247228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1910</xdr:row>
      <xdr:rowOff>66675</xdr:rowOff>
    </xdr:from>
    <xdr:to>
      <xdr:col>5</xdr:col>
      <xdr:colOff>1076325</xdr:colOff>
      <xdr:row>1910</xdr:row>
      <xdr:rowOff>895350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 r="-961" b="3296"/>
        </a:stretch>
      </xdr:blipFill>
      <xdr:spPr>
        <a:xfrm>
          <a:off x="2867025" y="247358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1911</xdr:row>
      <xdr:rowOff>66675</xdr:rowOff>
    </xdr:from>
    <xdr:to>
      <xdr:col>5</xdr:col>
      <xdr:colOff>1076325</xdr:colOff>
      <xdr:row>1911</xdr:row>
      <xdr:rowOff>895350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 r="-961" b="3296"/>
        </a:stretch>
      </xdr:blipFill>
      <xdr:spPr>
        <a:xfrm>
          <a:off x="2867025" y="247488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1912</xdr:row>
      <xdr:rowOff>66675</xdr:rowOff>
    </xdr:from>
    <xdr:to>
      <xdr:col>5</xdr:col>
      <xdr:colOff>1076325</xdr:colOff>
      <xdr:row>1912</xdr:row>
      <xdr:rowOff>895350</xdr:rowOff>
    </xdr:to>
    <xdr:pic>
      <xdr:nvPicPr>
        <xdr:cNvPr id="1757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 r="-961" b="3296"/>
        </a:stretch>
      </xdr:blipFill>
      <xdr:spPr>
        <a:xfrm>
          <a:off x="2867025" y="247617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1913</xdr:row>
      <xdr:rowOff>66675</xdr:rowOff>
    </xdr:from>
    <xdr:to>
      <xdr:col>5</xdr:col>
      <xdr:colOff>1076325</xdr:colOff>
      <xdr:row>1913</xdr:row>
      <xdr:rowOff>895350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 r="-961" b="3296"/>
        </a:stretch>
      </xdr:blipFill>
      <xdr:spPr>
        <a:xfrm>
          <a:off x="2867025" y="247747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1914</xdr:row>
      <xdr:rowOff>66675</xdr:rowOff>
    </xdr:from>
    <xdr:to>
      <xdr:col>5</xdr:col>
      <xdr:colOff>1076325</xdr:colOff>
      <xdr:row>1914</xdr:row>
      <xdr:rowOff>895350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7876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1915</xdr:row>
      <xdr:rowOff>66675</xdr:rowOff>
    </xdr:from>
    <xdr:to>
      <xdr:col>5</xdr:col>
      <xdr:colOff>1076325</xdr:colOff>
      <xdr:row>1915</xdr:row>
      <xdr:rowOff>895350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8006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1916</xdr:row>
      <xdr:rowOff>66675</xdr:rowOff>
    </xdr:from>
    <xdr:to>
      <xdr:col>5</xdr:col>
      <xdr:colOff>1076325</xdr:colOff>
      <xdr:row>1916</xdr:row>
      <xdr:rowOff>895350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 r="-961" b="3296"/>
        </a:stretch>
      </xdr:blipFill>
      <xdr:spPr>
        <a:xfrm>
          <a:off x="2867025" y="248135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1917</xdr:row>
      <xdr:rowOff>66675</xdr:rowOff>
    </xdr:from>
    <xdr:to>
      <xdr:col>5</xdr:col>
      <xdr:colOff>1076325</xdr:colOff>
      <xdr:row>1917</xdr:row>
      <xdr:rowOff>895350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 r="-961" b="3296"/>
        </a:stretch>
      </xdr:blipFill>
      <xdr:spPr>
        <a:xfrm>
          <a:off x="2867025" y="248265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1918</xdr:row>
      <xdr:rowOff>66675</xdr:rowOff>
    </xdr:from>
    <xdr:to>
      <xdr:col>5</xdr:col>
      <xdr:colOff>1076325</xdr:colOff>
      <xdr:row>1918</xdr:row>
      <xdr:rowOff>895350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 r="-961" b="3296"/>
        </a:stretch>
      </xdr:blipFill>
      <xdr:spPr>
        <a:xfrm>
          <a:off x="2867025" y="248394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1919</xdr:row>
      <xdr:rowOff>66675</xdr:rowOff>
    </xdr:from>
    <xdr:to>
      <xdr:col>5</xdr:col>
      <xdr:colOff>1076325</xdr:colOff>
      <xdr:row>1919</xdr:row>
      <xdr:rowOff>895350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8524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1920</xdr:row>
      <xdr:rowOff>66675</xdr:rowOff>
    </xdr:from>
    <xdr:to>
      <xdr:col>5</xdr:col>
      <xdr:colOff>1076325</xdr:colOff>
      <xdr:row>1920</xdr:row>
      <xdr:rowOff>895350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8653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1921</xdr:row>
      <xdr:rowOff>66675</xdr:rowOff>
    </xdr:from>
    <xdr:to>
      <xdr:col>5</xdr:col>
      <xdr:colOff>1076325</xdr:colOff>
      <xdr:row>1921</xdr:row>
      <xdr:rowOff>895350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 r="-961" b="3296"/>
        </a:stretch>
      </xdr:blipFill>
      <xdr:spPr>
        <a:xfrm>
          <a:off x="2867025" y="248783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1922</xdr:row>
      <xdr:rowOff>66675</xdr:rowOff>
    </xdr:from>
    <xdr:to>
      <xdr:col>5</xdr:col>
      <xdr:colOff>1076325</xdr:colOff>
      <xdr:row>1922</xdr:row>
      <xdr:rowOff>895350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 r="-961" b="3296"/>
        </a:stretch>
      </xdr:blipFill>
      <xdr:spPr>
        <a:xfrm>
          <a:off x="2867025" y="248913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1923</xdr:row>
      <xdr:rowOff>66675</xdr:rowOff>
    </xdr:from>
    <xdr:to>
      <xdr:col>5</xdr:col>
      <xdr:colOff>1076325</xdr:colOff>
      <xdr:row>1923</xdr:row>
      <xdr:rowOff>895350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 r="-961" b="3296"/>
        </a:stretch>
      </xdr:blipFill>
      <xdr:spPr>
        <a:xfrm>
          <a:off x="2867025" y="249042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1924</xdr:row>
      <xdr:rowOff>66675</xdr:rowOff>
    </xdr:from>
    <xdr:to>
      <xdr:col>5</xdr:col>
      <xdr:colOff>1076325</xdr:colOff>
      <xdr:row>1924</xdr:row>
      <xdr:rowOff>895350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 r="-961" b="3296"/>
        </a:stretch>
      </xdr:blipFill>
      <xdr:spPr>
        <a:xfrm>
          <a:off x="2867025" y="249172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1925</xdr:row>
      <xdr:rowOff>66675</xdr:rowOff>
    </xdr:from>
    <xdr:to>
      <xdr:col>5</xdr:col>
      <xdr:colOff>1076325</xdr:colOff>
      <xdr:row>1925</xdr:row>
      <xdr:rowOff>895350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 r="-961" b="3296"/>
        </a:stretch>
      </xdr:blipFill>
      <xdr:spPr>
        <a:xfrm>
          <a:off x="2867025" y="249301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1926</xdr:row>
      <xdr:rowOff>66675</xdr:rowOff>
    </xdr:from>
    <xdr:to>
      <xdr:col>5</xdr:col>
      <xdr:colOff>1076325</xdr:colOff>
      <xdr:row>1926</xdr:row>
      <xdr:rowOff>895350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 r="-961" b="3296"/>
        </a:stretch>
      </xdr:blipFill>
      <xdr:spPr>
        <a:xfrm>
          <a:off x="2867025" y="249431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1927</xdr:row>
      <xdr:rowOff>66675</xdr:rowOff>
    </xdr:from>
    <xdr:to>
      <xdr:col>5</xdr:col>
      <xdr:colOff>1076325</xdr:colOff>
      <xdr:row>1927</xdr:row>
      <xdr:rowOff>895350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 r="-961" b="3296"/>
        </a:stretch>
      </xdr:blipFill>
      <xdr:spPr>
        <a:xfrm>
          <a:off x="2867025" y="249560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1928</xdr:row>
      <xdr:rowOff>66675</xdr:rowOff>
    </xdr:from>
    <xdr:to>
      <xdr:col>5</xdr:col>
      <xdr:colOff>1076325</xdr:colOff>
      <xdr:row>1928</xdr:row>
      <xdr:rowOff>895350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 r="-961" b="3296"/>
        </a:stretch>
      </xdr:blipFill>
      <xdr:spPr>
        <a:xfrm>
          <a:off x="2867025" y="249690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1930</xdr:row>
      <xdr:rowOff>66675</xdr:rowOff>
    </xdr:from>
    <xdr:to>
      <xdr:col>5</xdr:col>
      <xdr:colOff>1076325</xdr:colOff>
      <xdr:row>1930</xdr:row>
      <xdr:rowOff>895350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49949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1931</xdr:row>
      <xdr:rowOff>66675</xdr:rowOff>
    </xdr:from>
    <xdr:to>
      <xdr:col>5</xdr:col>
      <xdr:colOff>1076325</xdr:colOff>
      <xdr:row>1931</xdr:row>
      <xdr:rowOff>895350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0078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1932</xdr:row>
      <xdr:rowOff>66675</xdr:rowOff>
    </xdr:from>
    <xdr:to>
      <xdr:col>5</xdr:col>
      <xdr:colOff>1076325</xdr:colOff>
      <xdr:row>1932</xdr:row>
      <xdr:rowOff>895350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0208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1933</xdr:row>
      <xdr:rowOff>66675</xdr:rowOff>
    </xdr:from>
    <xdr:to>
      <xdr:col>5</xdr:col>
      <xdr:colOff>1076325</xdr:colOff>
      <xdr:row>1933</xdr:row>
      <xdr:rowOff>895350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0337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1934</xdr:row>
      <xdr:rowOff>66675</xdr:rowOff>
    </xdr:from>
    <xdr:to>
      <xdr:col>5</xdr:col>
      <xdr:colOff>1076325</xdr:colOff>
      <xdr:row>1934</xdr:row>
      <xdr:rowOff>895350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0467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1935</xdr:row>
      <xdr:rowOff>66675</xdr:rowOff>
    </xdr:from>
    <xdr:to>
      <xdr:col>5</xdr:col>
      <xdr:colOff>1076325</xdr:colOff>
      <xdr:row>1935</xdr:row>
      <xdr:rowOff>895350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61" b="3296"/>
        </a:stretch>
      </xdr:blipFill>
      <xdr:spPr>
        <a:xfrm>
          <a:off x="2867025" y="250597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1936</xdr:row>
      <xdr:rowOff>66675</xdr:rowOff>
    </xdr:from>
    <xdr:to>
      <xdr:col>5</xdr:col>
      <xdr:colOff>1076325</xdr:colOff>
      <xdr:row>1936</xdr:row>
      <xdr:rowOff>895350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0726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1937</xdr:row>
      <xdr:rowOff>66675</xdr:rowOff>
    </xdr:from>
    <xdr:to>
      <xdr:col>5</xdr:col>
      <xdr:colOff>1076325</xdr:colOff>
      <xdr:row>1937</xdr:row>
      <xdr:rowOff>895350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0856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1938</xdr:row>
      <xdr:rowOff>66675</xdr:rowOff>
    </xdr:from>
    <xdr:to>
      <xdr:col>5</xdr:col>
      <xdr:colOff>1076325</xdr:colOff>
      <xdr:row>1938</xdr:row>
      <xdr:rowOff>895350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0985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1939</xdr:row>
      <xdr:rowOff>66675</xdr:rowOff>
    </xdr:from>
    <xdr:to>
      <xdr:col>5</xdr:col>
      <xdr:colOff>1076325</xdr:colOff>
      <xdr:row>1939</xdr:row>
      <xdr:rowOff>895350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61" b="3296"/>
        </a:stretch>
      </xdr:blipFill>
      <xdr:spPr>
        <a:xfrm>
          <a:off x="2867025" y="251115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1940</xdr:row>
      <xdr:rowOff>66675</xdr:rowOff>
    </xdr:from>
    <xdr:to>
      <xdr:col>5</xdr:col>
      <xdr:colOff>1076325</xdr:colOff>
      <xdr:row>1940</xdr:row>
      <xdr:rowOff>895350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1244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1941</xdr:row>
      <xdr:rowOff>66675</xdr:rowOff>
    </xdr:from>
    <xdr:to>
      <xdr:col>5</xdr:col>
      <xdr:colOff>1076325</xdr:colOff>
      <xdr:row>1941</xdr:row>
      <xdr:rowOff>895350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 r="-961" b="3296"/>
        </a:stretch>
      </xdr:blipFill>
      <xdr:spPr>
        <a:xfrm>
          <a:off x="2867025" y="251374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1942</xdr:row>
      <xdr:rowOff>66675</xdr:rowOff>
    </xdr:from>
    <xdr:to>
      <xdr:col>5</xdr:col>
      <xdr:colOff>1076325</xdr:colOff>
      <xdr:row>1942</xdr:row>
      <xdr:rowOff>895350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 r="-961" b="3296"/>
        </a:stretch>
      </xdr:blipFill>
      <xdr:spPr>
        <a:xfrm>
          <a:off x="2867025" y="251503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1943</xdr:row>
      <xdr:rowOff>66675</xdr:rowOff>
    </xdr:from>
    <xdr:to>
      <xdr:col>5</xdr:col>
      <xdr:colOff>1076325</xdr:colOff>
      <xdr:row>1943</xdr:row>
      <xdr:rowOff>895350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1633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1944</xdr:row>
      <xdr:rowOff>66675</xdr:rowOff>
    </xdr:from>
    <xdr:to>
      <xdr:col>5</xdr:col>
      <xdr:colOff>1076325</xdr:colOff>
      <xdr:row>1944</xdr:row>
      <xdr:rowOff>895350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 r="-961" b="3296"/>
        </a:stretch>
      </xdr:blipFill>
      <xdr:spPr>
        <a:xfrm>
          <a:off x="2867025" y="251762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1945</xdr:row>
      <xdr:rowOff>66675</xdr:rowOff>
    </xdr:from>
    <xdr:to>
      <xdr:col>5</xdr:col>
      <xdr:colOff>1076325</xdr:colOff>
      <xdr:row>1945</xdr:row>
      <xdr:rowOff>895350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1892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1946</xdr:row>
      <xdr:rowOff>66675</xdr:rowOff>
    </xdr:from>
    <xdr:to>
      <xdr:col>5</xdr:col>
      <xdr:colOff>1076325</xdr:colOff>
      <xdr:row>1946</xdr:row>
      <xdr:rowOff>895350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2021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1947</xdr:row>
      <xdr:rowOff>66675</xdr:rowOff>
    </xdr:from>
    <xdr:to>
      <xdr:col>5</xdr:col>
      <xdr:colOff>1076325</xdr:colOff>
      <xdr:row>1947</xdr:row>
      <xdr:rowOff>895350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2151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1948</xdr:row>
      <xdr:rowOff>66675</xdr:rowOff>
    </xdr:from>
    <xdr:to>
      <xdr:col>5</xdr:col>
      <xdr:colOff>1076325</xdr:colOff>
      <xdr:row>1948</xdr:row>
      <xdr:rowOff>895350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2281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1949</xdr:row>
      <xdr:rowOff>66675</xdr:rowOff>
    </xdr:from>
    <xdr:to>
      <xdr:col>5</xdr:col>
      <xdr:colOff>1076325</xdr:colOff>
      <xdr:row>1949</xdr:row>
      <xdr:rowOff>895350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 r="-961" b="3296"/>
        </a:stretch>
      </xdr:blipFill>
      <xdr:spPr>
        <a:xfrm>
          <a:off x="2867025" y="252410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1950</xdr:row>
      <xdr:rowOff>66675</xdr:rowOff>
    </xdr:from>
    <xdr:to>
      <xdr:col>5</xdr:col>
      <xdr:colOff>1076325</xdr:colOff>
      <xdr:row>1950</xdr:row>
      <xdr:rowOff>895350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2540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1951</xdr:row>
      <xdr:rowOff>66675</xdr:rowOff>
    </xdr:from>
    <xdr:to>
      <xdr:col>5</xdr:col>
      <xdr:colOff>1076325</xdr:colOff>
      <xdr:row>1951</xdr:row>
      <xdr:rowOff>895350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2669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1952</xdr:row>
      <xdr:rowOff>66675</xdr:rowOff>
    </xdr:from>
    <xdr:to>
      <xdr:col>5</xdr:col>
      <xdr:colOff>1076325</xdr:colOff>
      <xdr:row>1952</xdr:row>
      <xdr:rowOff>895350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 r="-961" b="3296"/>
        </a:stretch>
      </xdr:blipFill>
      <xdr:spPr>
        <a:xfrm>
          <a:off x="2867025" y="252799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1953</xdr:row>
      <xdr:rowOff>66675</xdr:rowOff>
    </xdr:from>
    <xdr:to>
      <xdr:col>5</xdr:col>
      <xdr:colOff>1076325</xdr:colOff>
      <xdr:row>1953</xdr:row>
      <xdr:rowOff>895350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2928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1954</xdr:row>
      <xdr:rowOff>66675</xdr:rowOff>
    </xdr:from>
    <xdr:to>
      <xdr:col>5</xdr:col>
      <xdr:colOff>1076325</xdr:colOff>
      <xdr:row>1954</xdr:row>
      <xdr:rowOff>895350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 r="-961" b="3296"/>
        </a:stretch>
      </xdr:blipFill>
      <xdr:spPr>
        <a:xfrm>
          <a:off x="2867025" y="253058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1955</xdr:row>
      <xdr:rowOff>66675</xdr:rowOff>
    </xdr:from>
    <xdr:to>
      <xdr:col>5</xdr:col>
      <xdr:colOff>1076325</xdr:colOff>
      <xdr:row>1955</xdr:row>
      <xdr:rowOff>895350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61" b="3296"/>
        </a:stretch>
      </xdr:blipFill>
      <xdr:spPr>
        <a:xfrm>
          <a:off x="2867025" y="253187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1956</xdr:row>
      <xdr:rowOff>66675</xdr:rowOff>
    </xdr:from>
    <xdr:to>
      <xdr:col>5</xdr:col>
      <xdr:colOff>1076325</xdr:colOff>
      <xdr:row>1956</xdr:row>
      <xdr:rowOff>895350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61" b="3296"/>
        </a:stretch>
      </xdr:blipFill>
      <xdr:spPr>
        <a:xfrm>
          <a:off x="2867025" y="253317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1957</xdr:row>
      <xdr:rowOff>66675</xdr:rowOff>
    </xdr:from>
    <xdr:to>
      <xdr:col>5</xdr:col>
      <xdr:colOff>1076325</xdr:colOff>
      <xdr:row>1957</xdr:row>
      <xdr:rowOff>895350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 r="-961" b="3296"/>
        </a:stretch>
      </xdr:blipFill>
      <xdr:spPr>
        <a:xfrm>
          <a:off x="2867025" y="253446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1958</xdr:row>
      <xdr:rowOff>66675</xdr:rowOff>
    </xdr:from>
    <xdr:to>
      <xdr:col>5</xdr:col>
      <xdr:colOff>1076325</xdr:colOff>
      <xdr:row>1958</xdr:row>
      <xdr:rowOff>895350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 r="-961" b="3296"/>
        </a:stretch>
      </xdr:blipFill>
      <xdr:spPr>
        <a:xfrm>
          <a:off x="2867025" y="253576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1959</xdr:row>
      <xdr:rowOff>66675</xdr:rowOff>
    </xdr:from>
    <xdr:to>
      <xdr:col>5</xdr:col>
      <xdr:colOff>1076325</xdr:colOff>
      <xdr:row>1959</xdr:row>
      <xdr:rowOff>895350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3705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1960</xdr:row>
      <xdr:rowOff>66675</xdr:rowOff>
    </xdr:from>
    <xdr:to>
      <xdr:col>5</xdr:col>
      <xdr:colOff>1076325</xdr:colOff>
      <xdr:row>1960</xdr:row>
      <xdr:rowOff>895350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 r="-961" b="3296"/>
        </a:stretch>
      </xdr:blipFill>
      <xdr:spPr>
        <a:xfrm>
          <a:off x="2867025" y="253835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1961</xdr:row>
      <xdr:rowOff>66675</xdr:rowOff>
    </xdr:from>
    <xdr:to>
      <xdr:col>5</xdr:col>
      <xdr:colOff>1076325</xdr:colOff>
      <xdr:row>1961</xdr:row>
      <xdr:rowOff>895350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 r="-961" b="3296"/>
        </a:stretch>
      </xdr:blipFill>
      <xdr:spPr>
        <a:xfrm>
          <a:off x="2867025" y="253965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1962</xdr:row>
      <xdr:rowOff>66675</xdr:rowOff>
    </xdr:from>
    <xdr:to>
      <xdr:col>5</xdr:col>
      <xdr:colOff>1076325</xdr:colOff>
      <xdr:row>1962</xdr:row>
      <xdr:rowOff>895350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4094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1963</xdr:row>
      <xdr:rowOff>66675</xdr:rowOff>
    </xdr:from>
    <xdr:to>
      <xdr:col>5</xdr:col>
      <xdr:colOff>1076325</xdr:colOff>
      <xdr:row>1963</xdr:row>
      <xdr:rowOff>895350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4224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1964</xdr:row>
      <xdr:rowOff>66675</xdr:rowOff>
    </xdr:from>
    <xdr:to>
      <xdr:col>5</xdr:col>
      <xdr:colOff>1076325</xdr:colOff>
      <xdr:row>1964</xdr:row>
      <xdr:rowOff>895350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4353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1965</xdr:row>
      <xdr:rowOff>66675</xdr:rowOff>
    </xdr:from>
    <xdr:to>
      <xdr:col>5</xdr:col>
      <xdr:colOff>1076325</xdr:colOff>
      <xdr:row>1965</xdr:row>
      <xdr:rowOff>895350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4483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1967</xdr:row>
      <xdr:rowOff>66675</xdr:rowOff>
    </xdr:from>
    <xdr:to>
      <xdr:col>5</xdr:col>
      <xdr:colOff>1076325</xdr:colOff>
      <xdr:row>1967</xdr:row>
      <xdr:rowOff>895350</xdr:rowOff>
    </xdr:to>
    <xdr:pic>
      <xdr:nvPicPr>
        <xdr:cNvPr id="1810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 r="-961" b="3296"/>
        </a:stretch>
      </xdr:blipFill>
      <xdr:spPr>
        <a:xfrm>
          <a:off x="2867025" y="254742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1968</xdr:row>
      <xdr:rowOff>66675</xdr:rowOff>
    </xdr:from>
    <xdr:to>
      <xdr:col>5</xdr:col>
      <xdr:colOff>1076325</xdr:colOff>
      <xdr:row>1968</xdr:row>
      <xdr:rowOff>895350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4871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1969</xdr:row>
      <xdr:rowOff>66675</xdr:rowOff>
    </xdr:from>
    <xdr:to>
      <xdr:col>5</xdr:col>
      <xdr:colOff>1076325</xdr:colOff>
      <xdr:row>1969</xdr:row>
      <xdr:rowOff>895350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 r="-961" b="3296"/>
        </a:stretch>
      </xdr:blipFill>
      <xdr:spPr>
        <a:xfrm>
          <a:off x="2867025" y="255001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1970</xdr:row>
      <xdr:rowOff>66675</xdr:rowOff>
    </xdr:from>
    <xdr:to>
      <xdr:col>5</xdr:col>
      <xdr:colOff>1076325</xdr:colOff>
      <xdr:row>1970</xdr:row>
      <xdr:rowOff>895350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5130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1971</xdr:row>
      <xdr:rowOff>66675</xdr:rowOff>
    </xdr:from>
    <xdr:to>
      <xdr:col>5</xdr:col>
      <xdr:colOff>1076325</xdr:colOff>
      <xdr:row>1971</xdr:row>
      <xdr:rowOff>895350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 r="-961" b="3296"/>
        </a:stretch>
      </xdr:blipFill>
      <xdr:spPr>
        <a:xfrm>
          <a:off x="2867025" y="255260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1972</xdr:row>
      <xdr:rowOff>66675</xdr:rowOff>
    </xdr:from>
    <xdr:to>
      <xdr:col>5</xdr:col>
      <xdr:colOff>1076325</xdr:colOff>
      <xdr:row>1972</xdr:row>
      <xdr:rowOff>895350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5390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1973</xdr:row>
      <xdr:rowOff>66675</xdr:rowOff>
    </xdr:from>
    <xdr:to>
      <xdr:col>5</xdr:col>
      <xdr:colOff>1076325</xdr:colOff>
      <xdr:row>1973</xdr:row>
      <xdr:rowOff>895350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5519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1974</xdr:row>
      <xdr:rowOff>66675</xdr:rowOff>
    </xdr:from>
    <xdr:to>
      <xdr:col>5</xdr:col>
      <xdr:colOff>1076325</xdr:colOff>
      <xdr:row>1974</xdr:row>
      <xdr:rowOff>895350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 r="-961" b="3296"/>
        </a:stretch>
      </xdr:blipFill>
      <xdr:spPr>
        <a:xfrm>
          <a:off x="2867025" y="255649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1975</xdr:row>
      <xdr:rowOff>66675</xdr:rowOff>
    </xdr:from>
    <xdr:to>
      <xdr:col>5</xdr:col>
      <xdr:colOff>1076325</xdr:colOff>
      <xdr:row>1975</xdr:row>
      <xdr:rowOff>895350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5778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1976</xdr:row>
      <xdr:rowOff>66675</xdr:rowOff>
    </xdr:from>
    <xdr:to>
      <xdr:col>5</xdr:col>
      <xdr:colOff>1076325</xdr:colOff>
      <xdr:row>1976</xdr:row>
      <xdr:rowOff>895350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 r="-961" b="3296"/>
        </a:stretch>
      </xdr:blipFill>
      <xdr:spPr>
        <a:xfrm>
          <a:off x="2867025" y="255908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1977</xdr:row>
      <xdr:rowOff>66675</xdr:rowOff>
    </xdr:from>
    <xdr:to>
      <xdr:col>5</xdr:col>
      <xdr:colOff>1076325</xdr:colOff>
      <xdr:row>1977</xdr:row>
      <xdr:rowOff>895350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6037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1978</xdr:row>
      <xdr:rowOff>66675</xdr:rowOff>
    </xdr:from>
    <xdr:to>
      <xdr:col>5</xdr:col>
      <xdr:colOff>1076325</xdr:colOff>
      <xdr:row>1978</xdr:row>
      <xdr:rowOff>895350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6167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1979</xdr:row>
      <xdr:rowOff>66675</xdr:rowOff>
    </xdr:from>
    <xdr:to>
      <xdr:col>5</xdr:col>
      <xdr:colOff>1076325</xdr:colOff>
      <xdr:row>1979</xdr:row>
      <xdr:rowOff>895350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6296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1980</xdr:row>
      <xdr:rowOff>66675</xdr:rowOff>
    </xdr:from>
    <xdr:to>
      <xdr:col>5</xdr:col>
      <xdr:colOff>1076325</xdr:colOff>
      <xdr:row>1980</xdr:row>
      <xdr:rowOff>895350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6426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1981</xdr:row>
      <xdr:rowOff>66675</xdr:rowOff>
    </xdr:from>
    <xdr:to>
      <xdr:col>5</xdr:col>
      <xdr:colOff>1076325</xdr:colOff>
      <xdr:row>1981</xdr:row>
      <xdr:rowOff>895350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6555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1982</xdr:row>
      <xdr:rowOff>66675</xdr:rowOff>
    </xdr:from>
    <xdr:to>
      <xdr:col>5</xdr:col>
      <xdr:colOff>1076325</xdr:colOff>
      <xdr:row>1982</xdr:row>
      <xdr:rowOff>895350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6685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1983</xdr:row>
      <xdr:rowOff>66675</xdr:rowOff>
    </xdr:from>
    <xdr:to>
      <xdr:col>5</xdr:col>
      <xdr:colOff>1076325</xdr:colOff>
      <xdr:row>1983</xdr:row>
      <xdr:rowOff>895350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 r="-961" b="3296"/>
        </a:stretch>
      </xdr:blipFill>
      <xdr:spPr>
        <a:xfrm>
          <a:off x="2867025" y="256814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1984</xdr:row>
      <xdr:rowOff>66675</xdr:rowOff>
    </xdr:from>
    <xdr:to>
      <xdr:col>5</xdr:col>
      <xdr:colOff>1076325</xdr:colOff>
      <xdr:row>1984</xdr:row>
      <xdr:rowOff>895350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6944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1985</xdr:row>
      <xdr:rowOff>66675</xdr:rowOff>
    </xdr:from>
    <xdr:to>
      <xdr:col>5</xdr:col>
      <xdr:colOff>1076325</xdr:colOff>
      <xdr:row>1985</xdr:row>
      <xdr:rowOff>895350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 r="-961" b="3296"/>
        </a:stretch>
      </xdr:blipFill>
      <xdr:spPr>
        <a:xfrm>
          <a:off x="2867025" y="257074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1986</xdr:row>
      <xdr:rowOff>66675</xdr:rowOff>
    </xdr:from>
    <xdr:to>
      <xdr:col>5</xdr:col>
      <xdr:colOff>1076325</xdr:colOff>
      <xdr:row>1986</xdr:row>
      <xdr:rowOff>895350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7203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1987</xdr:row>
      <xdr:rowOff>66675</xdr:rowOff>
    </xdr:from>
    <xdr:to>
      <xdr:col>5</xdr:col>
      <xdr:colOff>1076325</xdr:colOff>
      <xdr:row>1987</xdr:row>
      <xdr:rowOff>895350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7333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1988</xdr:row>
      <xdr:rowOff>66675</xdr:rowOff>
    </xdr:from>
    <xdr:to>
      <xdr:col>5</xdr:col>
      <xdr:colOff>1076325</xdr:colOff>
      <xdr:row>1988</xdr:row>
      <xdr:rowOff>895350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7462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1989</xdr:row>
      <xdr:rowOff>66675</xdr:rowOff>
    </xdr:from>
    <xdr:to>
      <xdr:col>5</xdr:col>
      <xdr:colOff>1076325</xdr:colOff>
      <xdr:row>1989</xdr:row>
      <xdr:rowOff>895350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 r="-961" b="3296"/>
        </a:stretch>
      </xdr:blipFill>
      <xdr:spPr>
        <a:xfrm>
          <a:off x="2867025" y="257592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1990</xdr:row>
      <xdr:rowOff>66675</xdr:rowOff>
    </xdr:from>
    <xdr:to>
      <xdr:col>5</xdr:col>
      <xdr:colOff>1076325</xdr:colOff>
      <xdr:row>1990</xdr:row>
      <xdr:rowOff>895350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7721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1991</xdr:row>
      <xdr:rowOff>66675</xdr:rowOff>
    </xdr:from>
    <xdr:to>
      <xdr:col>5</xdr:col>
      <xdr:colOff>1076325</xdr:colOff>
      <xdr:row>1991</xdr:row>
      <xdr:rowOff>895350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 r="-961" b="3296"/>
        </a:stretch>
      </xdr:blipFill>
      <xdr:spPr>
        <a:xfrm>
          <a:off x="2867025" y="257851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1992</xdr:row>
      <xdr:rowOff>66675</xdr:rowOff>
    </xdr:from>
    <xdr:to>
      <xdr:col>5</xdr:col>
      <xdr:colOff>1076325</xdr:colOff>
      <xdr:row>1992</xdr:row>
      <xdr:rowOff>895350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7980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1993</xdr:row>
      <xdr:rowOff>66675</xdr:rowOff>
    </xdr:from>
    <xdr:to>
      <xdr:col>5</xdr:col>
      <xdr:colOff>1076325</xdr:colOff>
      <xdr:row>1993</xdr:row>
      <xdr:rowOff>895350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8110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1994</xdr:row>
      <xdr:rowOff>66675</xdr:rowOff>
    </xdr:from>
    <xdr:to>
      <xdr:col>5</xdr:col>
      <xdr:colOff>1076325</xdr:colOff>
      <xdr:row>1994</xdr:row>
      <xdr:rowOff>895350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8239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1995</xdr:row>
      <xdr:rowOff>66675</xdr:rowOff>
    </xdr:from>
    <xdr:to>
      <xdr:col>5</xdr:col>
      <xdr:colOff>1076325</xdr:colOff>
      <xdr:row>1995</xdr:row>
      <xdr:rowOff>895350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 r="-961" b="3296"/>
        </a:stretch>
      </xdr:blipFill>
      <xdr:spPr>
        <a:xfrm>
          <a:off x="2867025" y="258369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1996</xdr:row>
      <xdr:rowOff>66675</xdr:rowOff>
    </xdr:from>
    <xdr:to>
      <xdr:col>5</xdr:col>
      <xdr:colOff>1076325</xdr:colOff>
      <xdr:row>1996</xdr:row>
      <xdr:rowOff>895350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8498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1997</xdr:row>
      <xdr:rowOff>66675</xdr:rowOff>
    </xdr:from>
    <xdr:to>
      <xdr:col>5</xdr:col>
      <xdr:colOff>1076325</xdr:colOff>
      <xdr:row>1997</xdr:row>
      <xdr:rowOff>895350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8628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1998</xdr:row>
      <xdr:rowOff>66675</xdr:rowOff>
    </xdr:from>
    <xdr:to>
      <xdr:col>5</xdr:col>
      <xdr:colOff>1076325</xdr:colOff>
      <xdr:row>1998</xdr:row>
      <xdr:rowOff>895350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8758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1999</xdr:row>
      <xdr:rowOff>66675</xdr:rowOff>
    </xdr:from>
    <xdr:to>
      <xdr:col>5</xdr:col>
      <xdr:colOff>1076325</xdr:colOff>
      <xdr:row>1999</xdr:row>
      <xdr:rowOff>895350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8887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2000</xdr:row>
      <xdr:rowOff>66675</xdr:rowOff>
    </xdr:from>
    <xdr:to>
      <xdr:col>5</xdr:col>
      <xdr:colOff>1076325</xdr:colOff>
      <xdr:row>2000</xdr:row>
      <xdr:rowOff>895350</xdr:rowOff>
    </xdr:to>
    <xdr:pic>
      <xdr:nvPicPr>
        <xdr:cNvPr id="18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9017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2001</xdr:row>
      <xdr:rowOff>66675</xdr:rowOff>
    </xdr:from>
    <xdr:to>
      <xdr:col>5</xdr:col>
      <xdr:colOff>1076325</xdr:colOff>
      <xdr:row>2001</xdr:row>
      <xdr:rowOff>895350</xdr:rowOff>
    </xdr:to>
    <xdr:pic>
      <xdr:nvPicPr>
        <xdr:cNvPr id="1844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 r="-961" b="3296"/>
        </a:stretch>
      </xdr:blipFill>
      <xdr:spPr>
        <a:xfrm>
          <a:off x="2867025" y="259146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2002</xdr:row>
      <xdr:rowOff>66675</xdr:rowOff>
    </xdr:from>
    <xdr:to>
      <xdr:col>5</xdr:col>
      <xdr:colOff>1076325</xdr:colOff>
      <xdr:row>2002</xdr:row>
      <xdr:rowOff>895350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 r="-961" b="3296"/>
        </a:stretch>
      </xdr:blipFill>
      <xdr:spPr>
        <a:xfrm>
          <a:off x="2867025" y="259276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2003</xdr:row>
      <xdr:rowOff>66675</xdr:rowOff>
    </xdr:from>
    <xdr:to>
      <xdr:col>5</xdr:col>
      <xdr:colOff>1076325</xdr:colOff>
      <xdr:row>2003</xdr:row>
      <xdr:rowOff>895350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9405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2004</xdr:row>
      <xdr:rowOff>66675</xdr:rowOff>
    </xdr:from>
    <xdr:to>
      <xdr:col>5</xdr:col>
      <xdr:colOff>1076325</xdr:colOff>
      <xdr:row>2004</xdr:row>
      <xdr:rowOff>895350</xdr:rowOff>
    </xdr:to>
    <xdr:pic>
      <xdr:nvPicPr>
        <xdr:cNvPr id="18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9535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2005</xdr:row>
      <xdr:rowOff>66675</xdr:rowOff>
    </xdr:from>
    <xdr:to>
      <xdr:col>5</xdr:col>
      <xdr:colOff>1076325</xdr:colOff>
      <xdr:row>2005</xdr:row>
      <xdr:rowOff>895350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59664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2007</xdr:row>
      <xdr:rowOff>66675</xdr:rowOff>
    </xdr:from>
    <xdr:to>
      <xdr:col>5</xdr:col>
      <xdr:colOff>1076325</xdr:colOff>
      <xdr:row>2007</xdr:row>
      <xdr:rowOff>895350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 r="-961" b="3296"/>
        </a:stretch>
      </xdr:blipFill>
      <xdr:spPr>
        <a:xfrm>
          <a:off x="2867025" y="259923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2009</xdr:row>
      <xdr:rowOff>66675</xdr:rowOff>
    </xdr:from>
    <xdr:to>
      <xdr:col>5</xdr:col>
      <xdr:colOff>1076325</xdr:colOff>
      <xdr:row>2009</xdr:row>
      <xdr:rowOff>895350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0182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2010</xdr:row>
      <xdr:rowOff>66675</xdr:rowOff>
    </xdr:from>
    <xdr:to>
      <xdr:col>5</xdr:col>
      <xdr:colOff>1076325</xdr:colOff>
      <xdr:row>2010</xdr:row>
      <xdr:rowOff>895350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 r="-961" b="3296"/>
        </a:stretch>
      </xdr:blipFill>
      <xdr:spPr>
        <a:xfrm>
          <a:off x="2867025" y="260312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2011</xdr:row>
      <xdr:rowOff>66675</xdr:rowOff>
    </xdr:from>
    <xdr:to>
      <xdr:col>5</xdr:col>
      <xdr:colOff>1076325</xdr:colOff>
      <xdr:row>2011</xdr:row>
      <xdr:rowOff>895350</xdr:rowOff>
    </xdr:to>
    <xdr:pic>
      <xdr:nvPicPr>
        <xdr:cNvPr id="18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0442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2012</xdr:row>
      <xdr:rowOff>66675</xdr:rowOff>
    </xdr:from>
    <xdr:to>
      <xdr:col>5</xdr:col>
      <xdr:colOff>1076325</xdr:colOff>
      <xdr:row>2012</xdr:row>
      <xdr:rowOff>895350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0571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2013</xdr:row>
      <xdr:rowOff>66675</xdr:rowOff>
    </xdr:from>
    <xdr:to>
      <xdr:col>5</xdr:col>
      <xdr:colOff>1076325</xdr:colOff>
      <xdr:row>2013</xdr:row>
      <xdr:rowOff>895350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 r="-961" b="3296"/>
        </a:stretch>
      </xdr:blipFill>
      <xdr:spPr>
        <a:xfrm>
          <a:off x="2867025" y="260701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2014</xdr:row>
      <xdr:rowOff>66675</xdr:rowOff>
    </xdr:from>
    <xdr:to>
      <xdr:col>5</xdr:col>
      <xdr:colOff>1076325</xdr:colOff>
      <xdr:row>2014</xdr:row>
      <xdr:rowOff>895350</xdr:rowOff>
    </xdr:to>
    <xdr:pic>
      <xdr:nvPicPr>
        <xdr:cNvPr id="1855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 r="-961" b="3296"/>
        </a:stretch>
      </xdr:blipFill>
      <xdr:spPr>
        <a:xfrm>
          <a:off x="2867025" y="260830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2015</xdr:row>
      <xdr:rowOff>66675</xdr:rowOff>
    </xdr:from>
    <xdr:to>
      <xdr:col>5</xdr:col>
      <xdr:colOff>1076325</xdr:colOff>
      <xdr:row>2015</xdr:row>
      <xdr:rowOff>895350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0960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2016</xdr:row>
      <xdr:rowOff>66675</xdr:rowOff>
    </xdr:from>
    <xdr:to>
      <xdr:col>5</xdr:col>
      <xdr:colOff>1076325</xdr:colOff>
      <xdr:row>2016</xdr:row>
      <xdr:rowOff>895350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1089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2017</xdr:row>
      <xdr:rowOff>66675</xdr:rowOff>
    </xdr:from>
    <xdr:to>
      <xdr:col>5</xdr:col>
      <xdr:colOff>1076325</xdr:colOff>
      <xdr:row>2017</xdr:row>
      <xdr:rowOff>895350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1219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2018</xdr:row>
      <xdr:rowOff>66675</xdr:rowOff>
    </xdr:from>
    <xdr:to>
      <xdr:col>5</xdr:col>
      <xdr:colOff>1076325</xdr:colOff>
      <xdr:row>2018</xdr:row>
      <xdr:rowOff>895350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1348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2019</xdr:row>
      <xdr:rowOff>66675</xdr:rowOff>
    </xdr:from>
    <xdr:to>
      <xdr:col>5</xdr:col>
      <xdr:colOff>1076325</xdr:colOff>
      <xdr:row>2019</xdr:row>
      <xdr:rowOff>895350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1478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2020</xdr:row>
      <xdr:rowOff>66675</xdr:rowOff>
    </xdr:from>
    <xdr:to>
      <xdr:col>5</xdr:col>
      <xdr:colOff>1076325</xdr:colOff>
      <xdr:row>2020</xdr:row>
      <xdr:rowOff>895350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1607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2021</xdr:row>
      <xdr:rowOff>66675</xdr:rowOff>
    </xdr:from>
    <xdr:to>
      <xdr:col>5</xdr:col>
      <xdr:colOff>1076325</xdr:colOff>
      <xdr:row>2021</xdr:row>
      <xdr:rowOff>895350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1737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2022</xdr:row>
      <xdr:rowOff>66675</xdr:rowOff>
    </xdr:from>
    <xdr:to>
      <xdr:col>5</xdr:col>
      <xdr:colOff>1076325</xdr:colOff>
      <xdr:row>2022</xdr:row>
      <xdr:rowOff>895350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1867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2023</xdr:row>
      <xdr:rowOff>66675</xdr:rowOff>
    </xdr:from>
    <xdr:to>
      <xdr:col>5</xdr:col>
      <xdr:colOff>1076325</xdr:colOff>
      <xdr:row>2023</xdr:row>
      <xdr:rowOff>895350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1996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2024</xdr:row>
      <xdr:rowOff>66675</xdr:rowOff>
    </xdr:from>
    <xdr:to>
      <xdr:col>5</xdr:col>
      <xdr:colOff>1076325</xdr:colOff>
      <xdr:row>2024</xdr:row>
      <xdr:rowOff>895350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2126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2025</xdr:row>
      <xdr:rowOff>66675</xdr:rowOff>
    </xdr:from>
    <xdr:to>
      <xdr:col>5</xdr:col>
      <xdr:colOff>1076325</xdr:colOff>
      <xdr:row>2025</xdr:row>
      <xdr:rowOff>895350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2255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2026</xdr:row>
      <xdr:rowOff>66675</xdr:rowOff>
    </xdr:from>
    <xdr:to>
      <xdr:col>5</xdr:col>
      <xdr:colOff>1076325</xdr:colOff>
      <xdr:row>2026</xdr:row>
      <xdr:rowOff>895350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2385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2027</xdr:row>
      <xdr:rowOff>66675</xdr:rowOff>
    </xdr:from>
    <xdr:to>
      <xdr:col>5</xdr:col>
      <xdr:colOff>1076325</xdr:colOff>
      <xdr:row>2027</xdr:row>
      <xdr:rowOff>895350</xdr:rowOff>
    </xdr:to>
    <xdr:pic>
      <xdr:nvPicPr>
        <xdr:cNvPr id="18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2514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2028</xdr:row>
      <xdr:rowOff>66675</xdr:rowOff>
    </xdr:from>
    <xdr:to>
      <xdr:col>5</xdr:col>
      <xdr:colOff>1076325</xdr:colOff>
      <xdr:row>2028</xdr:row>
      <xdr:rowOff>895350</xdr:rowOff>
    </xdr:to>
    <xdr:pic>
      <xdr:nvPicPr>
        <xdr:cNvPr id="18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2644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2029</xdr:row>
      <xdr:rowOff>66675</xdr:rowOff>
    </xdr:from>
    <xdr:to>
      <xdr:col>5</xdr:col>
      <xdr:colOff>1076325</xdr:colOff>
      <xdr:row>2029</xdr:row>
      <xdr:rowOff>895350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2773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2030</xdr:row>
      <xdr:rowOff>66675</xdr:rowOff>
    </xdr:from>
    <xdr:to>
      <xdr:col>5</xdr:col>
      <xdr:colOff>1076325</xdr:colOff>
      <xdr:row>2030</xdr:row>
      <xdr:rowOff>895350</xdr:rowOff>
    </xdr:to>
    <xdr:pic>
      <xdr:nvPicPr>
        <xdr:cNvPr id="18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2903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2031</xdr:row>
      <xdr:rowOff>66675</xdr:rowOff>
    </xdr:from>
    <xdr:to>
      <xdr:col>5</xdr:col>
      <xdr:colOff>1076325</xdr:colOff>
      <xdr:row>2031</xdr:row>
      <xdr:rowOff>895350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3032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2032</xdr:row>
      <xdr:rowOff>66675</xdr:rowOff>
    </xdr:from>
    <xdr:to>
      <xdr:col>5</xdr:col>
      <xdr:colOff>1076325</xdr:colOff>
      <xdr:row>2032</xdr:row>
      <xdr:rowOff>895350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3162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2033</xdr:row>
      <xdr:rowOff>66675</xdr:rowOff>
    </xdr:from>
    <xdr:to>
      <xdr:col>5</xdr:col>
      <xdr:colOff>1076325</xdr:colOff>
      <xdr:row>2033</xdr:row>
      <xdr:rowOff>895350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3291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2034</xdr:row>
      <xdr:rowOff>66675</xdr:rowOff>
    </xdr:from>
    <xdr:to>
      <xdr:col>5</xdr:col>
      <xdr:colOff>1076325</xdr:colOff>
      <xdr:row>2034</xdr:row>
      <xdr:rowOff>895350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3421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2035</xdr:row>
      <xdr:rowOff>66675</xdr:rowOff>
    </xdr:from>
    <xdr:to>
      <xdr:col>5</xdr:col>
      <xdr:colOff>1076325</xdr:colOff>
      <xdr:row>2035</xdr:row>
      <xdr:rowOff>895350</xdr:rowOff>
    </xdr:to>
    <xdr:pic>
      <xdr:nvPicPr>
        <xdr:cNvPr id="18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3551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2036</xdr:row>
      <xdr:rowOff>66675</xdr:rowOff>
    </xdr:from>
    <xdr:to>
      <xdr:col>5</xdr:col>
      <xdr:colOff>1076325</xdr:colOff>
      <xdr:row>2036</xdr:row>
      <xdr:rowOff>895350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3680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2037</xdr:row>
      <xdr:rowOff>66675</xdr:rowOff>
    </xdr:from>
    <xdr:to>
      <xdr:col>5</xdr:col>
      <xdr:colOff>1076325</xdr:colOff>
      <xdr:row>2037</xdr:row>
      <xdr:rowOff>895350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3810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2038</xdr:row>
      <xdr:rowOff>66675</xdr:rowOff>
    </xdr:from>
    <xdr:to>
      <xdr:col>5</xdr:col>
      <xdr:colOff>1076325</xdr:colOff>
      <xdr:row>2038</xdr:row>
      <xdr:rowOff>895350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3939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2039</xdr:row>
      <xdr:rowOff>66675</xdr:rowOff>
    </xdr:from>
    <xdr:to>
      <xdr:col>5</xdr:col>
      <xdr:colOff>1076325</xdr:colOff>
      <xdr:row>2039</xdr:row>
      <xdr:rowOff>895350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4069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2040</xdr:row>
      <xdr:rowOff>66675</xdr:rowOff>
    </xdr:from>
    <xdr:to>
      <xdr:col>5</xdr:col>
      <xdr:colOff>1076325</xdr:colOff>
      <xdr:row>2040</xdr:row>
      <xdr:rowOff>895350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4198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2041</xdr:row>
      <xdr:rowOff>66675</xdr:rowOff>
    </xdr:from>
    <xdr:to>
      <xdr:col>5</xdr:col>
      <xdr:colOff>1076325</xdr:colOff>
      <xdr:row>2041</xdr:row>
      <xdr:rowOff>895350</xdr:rowOff>
    </xdr:to>
    <xdr:pic>
      <xdr:nvPicPr>
        <xdr:cNvPr id="18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4328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2042</xdr:row>
      <xdr:rowOff>66675</xdr:rowOff>
    </xdr:from>
    <xdr:to>
      <xdr:col>5</xdr:col>
      <xdr:colOff>1076325</xdr:colOff>
      <xdr:row>2042</xdr:row>
      <xdr:rowOff>895350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4457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2043</xdr:row>
      <xdr:rowOff>66675</xdr:rowOff>
    </xdr:from>
    <xdr:to>
      <xdr:col>5</xdr:col>
      <xdr:colOff>1076325</xdr:colOff>
      <xdr:row>2043</xdr:row>
      <xdr:rowOff>895350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4587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2044</xdr:row>
      <xdr:rowOff>66675</xdr:rowOff>
    </xdr:from>
    <xdr:to>
      <xdr:col>5</xdr:col>
      <xdr:colOff>1076325</xdr:colOff>
      <xdr:row>2044</xdr:row>
      <xdr:rowOff>895350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4716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2046</xdr:row>
      <xdr:rowOff>66675</xdr:rowOff>
    </xdr:from>
    <xdr:to>
      <xdr:col>5</xdr:col>
      <xdr:colOff>1076325</xdr:colOff>
      <xdr:row>2046</xdr:row>
      <xdr:rowOff>895350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 r="-961" b="3296"/>
        </a:stretch>
      </xdr:blipFill>
      <xdr:spPr>
        <a:xfrm>
          <a:off x="2867025" y="264975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2047</xdr:row>
      <xdr:rowOff>66675</xdr:rowOff>
    </xdr:from>
    <xdr:to>
      <xdr:col>5</xdr:col>
      <xdr:colOff>1076325</xdr:colOff>
      <xdr:row>2047</xdr:row>
      <xdr:rowOff>895350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 r="-961" b="3296"/>
        </a:stretch>
      </xdr:blipFill>
      <xdr:spPr>
        <a:xfrm>
          <a:off x="2867025" y="265105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2048</xdr:row>
      <xdr:rowOff>66675</xdr:rowOff>
    </xdr:from>
    <xdr:to>
      <xdr:col>5</xdr:col>
      <xdr:colOff>1076325</xdr:colOff>
      <xdr:row>2048</xdr:row>
      <xdr:rowOff>895350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 r="-961" b="3296"/>
        </a:stretch>
      </xdr:blipFill>
      <xdr:spPr>
        <a:xfrm>
          <a:off x="2867025" y="265235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2049</xdr:row>
      <xdr:rowOff>66675</xdr:rowOff>
    </xdr:from>
    <xdr:to>
      <xdr:col>5</xdr:col>
      <xdr:colOff>1076325</xdr:colOff>
      <xdr:row>2049</xdr:row>
      <xdr:rowOff>895350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 r="-961" b="3296"/>
        </a:stretch>
      </xdr:blipFill>
      <xdr:spPr>
        <a:xfrm>
          <a:off x="2867025" y="265364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2050</xdr:row>
      <xdr:rowOff>66675</xdr:rowOff>
    </xdr:from>
    <xdr:to>
      <xdr:col>5</xdr:col>
      <xdr:colOff>1076325</xdr:colOff>
      <xdr:row>2050</xdr:row>
      <xdr:rowOff>895350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 r="-961" b="3296"/>
        </a:stretch>
      </xdr:blipFill>
      <xdr:spPr>
        <a:xfrm>
          <a:off x="2867025" y="265494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2051</xdr:row>
      <xdr:rowOff>66675</xdr:rowOff>
    </xdr:from>
    <xdr:to>
      <xdr:col>5</xdr:col>
      <xdr:colOff>1076325</xdr:colOff>
      <xdr:row>2051</xdr:row>
      <xdr:rowOff>895350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 r="-961" b="3296"/>
        </a:stretch>
      </xdr:blipFill>
      <xdr:spPr>
        <a:xfrm>
          <a:off x="2867025" y="265623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2052</xdr:row>
      <xdr:rowOff>66675</xdr:rowOff>
    </xdr:from>
    <xdr:to>
      <xdr:col>5</xdr:col>
      <xdr:colOff>1076325</xdr:colOff>
      <xdr:row>2052</xdr:row>
      <xdr:rowOff>895350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 r="-961" b="3296"/>
        </a:stretch>
      </xdr:blipFill>
      <xdr:spPr>
        <a:xfrm>
          <a:off x="2867025" y="265753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2053</xdr:row>
      <xdr:rowOff>66675</xdr:rowOff>
    </xdr:from>
    <xdr:to>
      <xdr:col>5</xdr:col>
      <xdr:colOff>1076325</xdr:colOff>
      <xdr:row>2053</xdr:row>
      <xdr:rowOff>895350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 r="-961" b="3296"/>
        </a:stretch>
      </xdr:blipFill>
      <xdr:spPr>
        <a:xfrm>
          <a:off x="2867025" y="265882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2054</xdr:row>
      <xdr:rowOff>66675</xdr:rowOff>
    </xdr:from>
    <xdr:to>
      <xdr:col>5</xdr:col>
      <xdr:colOff>1076325</xdr:colOff>
      <xdr:row>2054</xdr:row>
      <xdr:rowOff>895350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 r="-961" b="3296"/>
        </a:stretch>
      </xdr:blipFill>
      <xdr:spPr>
        <a:xfrm>
          <a:off x="2867025" y="266012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2055</xdr:row>
      <xdr:rowOff>66675</xdr:rowOff>
    </xdr:from>
    <xdr:to>
      <xdr:col>5</xdr:col>
      <xdr:colOff>1076325</xdr:colOff>
      <xdr:row>2055</xdr:row>
      <xdr:rowOff>895350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 r="-961" b="3296"/>
        </a:stretch>
      </xdr:blipFill>
      <xdr:spPr>
        <a:xfrm>
          <a:off x="2867025" y="266141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2056</xdr:row>
      <xdr:rowOff>66675</xdr:rowOff>
    </xdr:from>
    <xdr:to>
      <xdr:col>5</xdr:col>
      <xdr:colOff>1076325</xdr:colOff>
      <xdr:row>2056</xdr:row>
      <xdr:rowOff>895350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6271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2057</xdr:row>
      <xdr:rowOff>66675</xdr:rowOff>
    </xdr:from>
    <xdr:to>
      <xdr:col>5</xdr:col>
      <xdr:colOff>1076325</xdr:colOff>
      <xdr:row>2057</xdr:row>
      <xdr:rowOff>895350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6400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2058</xdr:row>
      <xdr:rowOff>66675</xdr:rowOff>
    </xdr:from>
    <xdr:to>
      <xdr:col>5</xdr:col>
      <xdr:colOff>1076325</xdr:colOff>
      <xdr:row>2058</xdr:row>
      <xdr:rowOff>895350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 r="-961" b="3296"/>
        </a:stretch>
      </xdr:blipFill>
      <xdr:spPr>
        <a:xfrm>
          <a:off x="2867025" y="266530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2059</xdr:row>
      <xdr:rowOff>66675</xdr:rowOff>
    </xdr:from>
    <xdr:to>
      <xdr:col>5</xdr:col>
      <xdr:colOff>1076325</xdr:colOff>
      <xdr:row>2059</xdr:row>
      <xdr:rowOff>895350</xdr:rowOff>
    </xdr:to>
    <xdr:pic>
      <xdr:nvPicPr>
        <xdr:cNvPr id="1899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 r="-961" b="3296"/>
        </a:stretch>
      </xdr:blipFill>
      <xdr:spPr>
        <a:xfrm>
          <a:off x="2867025" y="266659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2060</xdr:row>
      <xdr:rowOff>66675</xdr:rowOff>
    </xdr:from>
    <xdr:to>
      <xdr:col>5</xdr:col>
      <xdr:colOff>1076325</xdr:colOff>
      <xdr:row>2060</xdr:row>
      <xdr:rowOff>895350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6789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2062</xdr:row>
      <xdr:rowOff>66675</xdr:rowOff>
    </xdr:from>
    <xdr:to>
      <xdr:col>5</xdr:col>
      <xdr:colOff>1076325</xdr:colOff>
      <xdr:row>2062</xdr:row>
      <xdr:rowOff>895350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 r="-961" b="3296"/>
        </a:stretch>
      </xdr:blipFill>
      <xdr:spPr>
        <a:xfrm>
          <a:off x="2867025" y="267048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2063</xdr:row>
      <xdr:rowOff>66675</xdr:rowOff>
    </xdr:from>
    <xdr:to>
      <xdr:col>5</xdr:col>
      <xdr:colOff>1076325</xdr:colOff>
      <xdr:row>2063</xdr:row>
      <xdr:rowOff>895350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 r="-961" b="3296"/>
        </a:stretch>
      </xdr:blipFill>
      <xdr:spPr>
        <a:xfrm>
          <a:off x="2867025" y="267178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2064</xdr:row>
      <xdr:rowOff>66675</xdr:rowOff>
    </xdr:from>
    <xdr:to>
      <xdr:col>5</xdr:col>
      <xdr:colOff>1076325</xdr:colOff>
      <xdr:row>2064</xdr:row>
      <xdr:rowOff>895350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 r="-961" b="3296"/>
        </a:stretch>
      </xdr:blipFill>
      <xdr:spPr>
        <a:xfrm>
          <a:off x="2867025" y="267307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2065</xdr:row>
      <xdr:rowOff>66675</xdr:rowOff>
    </xdr:from>
    <xdr:to>
      <xdr:col>5</xdr:col>
      <xdr:colOff>1076325</xdr:colOff>
      <xdr:row>2065</xdr:row>
      <xdr:rowOff>895350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 r="-961" b="3296"/>
        </a:stretch>
      </xdr:blipFill>
      <xdr:spPr>
        <a:xfrm>
          <a:off x="2867025" y="267437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2066</xdr:row>
      <xdr:rowOff>66675</xdr:rowOff>
    </xdr:from>
    <xdr:to>
      <xdr:col>5</xdr:col>
      <xdr:colOff>1076325</xdr:colOff>
      <xdr:row>2066</xdr:row>
      <xdr:rowOff>895350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 r="-961" b="3296"/>
        </a:stretch>
      </xdr:blipFill>
      <xdr:spPr>
        <a:xfrm>
          <a:off x="2867025" y="267566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2067</xdr:row>
      <xdr:rowOff>66675</xdr:rowOff>
    </xdr:from>
    <xdr:to>
      <xdr:col>5</xdr:col>
      <xdr:colOff>1076325</xdr:colOff>
      <xdr:row>2067</xdr:row>
      <xdr:rowOff>895350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 r="-961" b="3296"/>
        </a:stretch>
      </xdr:blipFill>
      <xdr:spPr>
        <a:xfrm>
          <a:off x="2867025" y="267696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2068</xdr:row>
      <xdr:rowOff>66675</xdr:rowOff>
    </xdr:from>
    <xdr:to>
      <xdr:col>5</xdr:col>
      <xdr:colOff>1076325</xdr:colOff>
      <xdr:row>2068</xdr:row>
      <xdr:rowOff>895350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7825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2069</xdr:row>
      <xdr:rowOff>66675</xdr:rowOff>
    </xdr:from>
    <xdr:to>
      <xdr:col>5</xdr:col>
      <xdr:colOff>1076325</xdr:colOff>
      <xdr:row>2069</xdr:row>
      <xdr:rowOff>895350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 r="-961" b="3296"/>
        </a:stretch>
      </xdr:blipFill>
      <xdr:spPr>
        <a:xfrm>
          <a:off x="2867025" y="267955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2070</xdr:row>
      <xdr:rowOff>66675</xdr:rowOff>
    </xdr:from>
    <xdr:to>
      <xdr:col>5</xdr:col>
      <xdr:colOff>1076325</xdr:colOff>
      <xdr:row>2070</xdr:row>
      <xdr:rowOff>895350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 r="-961" b="3296"/>
        </a:stretch>
      </xdr:blipFill>
      <xdr:spPr>
        <a:xfrm>
          <a:off x="2867025" y="268084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2071</xdr:row>
      <xdr:rowOff>66675</xdr:rowOff>
    </xdr:from>
    <xdr:to>
      <xdr:col>5</xdr:col>
      <xdr:colOff>1076325</xdr:colOff>
      <xdr:row>2071</xdr:row>
      <xdr:rowOff>895350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 r="-961" b="3296"/>
        </a:stretch>
      </xdr:blipFill>
      <xdr:spPr>
        <a:xfrm>
          <a:off x="2867025" y="268214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2072</xdr:row>
      <xdr:rowOff>66675</xdr:rowOff>
    </xdr:from>
    <xdr:to>
      <xdr:col>5</xdr:col>
      <xdr:colOff>1076325</xdr:colOff>
      <xdr:row>2072</xdr:row>
      <xdr:rowOff>895350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61" b="3296"/>
        </a:stretch>
      </xdr:blipFill>
      <xdr:spPr>
        <a:xfrm>
          <a:off x="2867025" y="268344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2073</xdr:row>
      <xdr:rowOff>66675</xdr:rowOff>
    </xdr:from>
    <xdr:to>
      <xdr:col>5</xdr:col>
      <xdr:colOff>1076325</xdr:colOff>
      <xdr:row>2073</xdr:row>
      <xdr:rowOff>895350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61" b="3296"/>
        </a:stretch>
      </xdr:blipFill>
      <xdr:spPr>
        <a:xfrm>
          <a:off x="2867025" y="268473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2074</xdr:row>
      <xdr:rowOff>66675</xdr:rowOff>
    </xdr:from>
    <xdr:to>
      <xdr:col>5</xdr:col>
      <xdr:colOff>1076325</xdr:colOff>
      <xdr:row>2074</xdr:row>
      <xdr:rowOff>895350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61" b="3296"/>
        </a:stretch>
      </xdr:blipFill>
      <xdr:spPr>
        <a:xfrm>
          <a:off x="2867025" y="268603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2075</xdr:row>
      <xdr:rowOff>66675</xdr:rowOff>
    </xdr:from>
    <xdr:to>
      <xdr:col>5</xdr:col>
      <xdr:colOff>1076325</xdr:colOff>
      <xdr:row>2075</xdr:row>
      <xdr:rowOff>895350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61" b="3296"/>
        </a:stretch>
      </xdr:blipFill>
      <xdr:spPr>
        <a:xfrm>
          <a:off x="2867025" y="268732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2076</xdr:row>
      <xdr:rowOff>66675</xdr:rowOff>
    </xdr:from>
    <xdr:to>
      <xdr:col>5</xdr:col>
      <xdr:colOff>1076325</xdr:colOff>
      <xdr:row>2076</xdr:row>
      <xdr:rowOff>895350</xdr:rowOff>
    </xdr:to>
    <xdr:pic>
      <xdr:nvPicPr>
        <xdr:cNvPr id="19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8862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2077</xdr:row>
      <xdr:rowOff>66675</xdr:rowOff>
    </xdr:from>
    <xdr:to>
      <xdr:col>5</xdr:col>
      <xdr:colOff>1076325</xdr:colOff>
      <xdr:row>2077</xdr:row>
      <xdr:rowOff>895350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8991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2078</xdr:row>
      <xdr:rowOff>66675</xdr:rowOff>
    </xdr:from>
    <xdr:to>
      <xdr:col>5</xdr:col>
      <xdr:colOff>1076325</xdr:colOff>
      <xdr:row>2078</xdr:row>
      <xdr:rowOff>895350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 r="-961" b="3296"/>
        </a:stretch>
      </xdr:blipFill>
      <xdr:spPr>
        <a:xfrm>
          <a:off x="2867025" y="269121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2079</xdr:row>
      <xdr:rowOff>66675</xdr:rowOff>
    </xdr:from>
    <xdr:to>
      <xdr:col>5</xdr:col>
      <xdr:colOff>1076325</xdr:colOff>
      <xdr:row>2079</xdr:row>
      <xdr:rowOff>895350</xdr:rowOff>
    </xdr:to>
    <xdr:pic>
      <xdr:nvPicPr>
        <xdr:cNvPr id="1918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 r="-961" b="3296"/>
        </a:stretch>
      </xdr:blipFill>
      <xdr:spPr>
        <a:xfrm>
          <a:off x="2867025" y="269250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2080</xdr:row>
      <xdr:rowOff>66675</xdr:rowOff>
    </xdr:from>
    <xdr:to>
      <xdr:col>5</xdr:col>
      <xdr:colOff>1076325</xdr:colOff>
      <xdr:row>2080</xdr:row>
      <xdr:rowOff>895350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9380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2081</xdr:row>
      <xdr:rowOff>66675</xdr:rowOff>
    </xdr:from>
    <xdr:to>
      <xdr:col>5</xdr:col>
      <xdr:colOff>1076325</xdr:colOff>
      <xdr:row>2081</xdr:row>
      <xdr:rowOff>895350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9509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2082</xdr:row>
      <xdr:rowOff>66675</xdr:rowOff>
    </xdr:from>
    <xdr:to>
      <xdr:col>5</xdr:col>
      <xdr:colOff>1076325</xdr:colOff>
      <xdr:row>2082</xdr:row>
      <xdr:rowOff>895350</xdr:rowOff>
    </xdr:to>
    <xdr:pic>
      <xdr:nvPicPr>
        <xdr:cNvPr id="19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9639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2083</xdr:row>
      <xdr:rowOff>66675</xdr:rowOff>
    </xdr:from>
    <xdr:to>
      <xdr:col>5</xdr:col>
      <xdr:colOff>1076325</xdr:colOff>
      <xdr:row>2083</xdr:row>
      <xdr:rowOff>895350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9768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2084</xdr:row>
      <xdr:rowOff>66675</xdr:rowOff>
    </xdr:from>
    <xdr:to>
      <xdr:col>5</xdr:col>
      <xdr:colOff>1076325</xdr:colOff>
      <xdr:row>2084</xdr:row>
      <xdr:rowOff>895350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69898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2085</xdr:row>
      <xdr:rowOff>66675</xdr:rowOff>
    </xdr:from>
    <xdr:to>
      <xdr:col>5</xdr:col>
      <xdr:colOff>1076325</xdr:colOff>
      <xdr:row>2085</xdr:row>
      <xdr:rowOff>895350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0028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2086</xdr:row>
      <xdr:rowOff>66675</xdr:rowOff>
    </xdr:from>
    <xdr:to>
      <xdr:col>5</xdr:col>
      <xdr:colOff>1076325</xdr:colOff>
      <xdr:row>2086</xdr:row>
      <xdr:rowOff>895350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0157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2087</xdr:row>
      <xdr:rowOff>66675</xdr:rowOff>
    </xdr:from>
    <xdr:to>
      <xdr:col>5</xdr:col>
      <xdr:colOff>1076325</xdr:colOff>
      <xdr:row>2087</xdr:row>
      <xdr:rowOff>895350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0287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2088</xdr:row>
      <xdr:rowOff>66675</xdr:rowOff>
    </xdr:from>
    <xdr:to>
      <xdr:col>5</xdr:col>
      <xdr:colOff>1076325</xdr:colOff>
      <xdr:row>2088</xdr:row>
      <xdr:rowOff>895350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0416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2089</xdr:row>
      <xdr:rowOff>66675</xdr:rowOff>
    </xdr:from>
    <xdr:to>
      <xdr:col>5</xdr:col>
      <xdr:colOff>1076325</xdr:colOff>
      <xdr:row>2089</xdr:row>
      <xdr:rowOff>895350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0546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2090</xdr:row>
      <xdr:rowOff>66675</xdr:rowOff>
    </xdr:from>
    <xdr:to>
      <xdr:col>5</xdr:col>
      <xdr:colOff>1076325</xdr:colOff>
      <xdr:row>2090</xdr:row>
      <xdr:rowOff>895350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0675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2091</xdr:row>
      <xdr:rowOff>66675</xdr:rowOff>
    </xdr:from>
    <xdr:to>
      <xdr:col>5</xdr:col>
      <xdr:colOff>1076325</xdr:colOff>
      <xdr:row>2091</xdr:row>
      <xdr:rowOff>895350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0805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2092</xdr:row>
      <xdr:rowOff>66675</xdr:rowOff>
    </xdr:from>
    <xdr:to>
      <xdr:col>5</xdr:col>
      <xdr:colOff>1076325</xdr:colOff>
      <xdr:row>2092</xdr:row>
      <xdr:rowOff>895350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0934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2093</xdr:row>
      <xdr:rowOff>66675</xdr:rowOff>
    </xdr:from>
    <xdr:to>
      <xdr:col>5</xdr:col>
      <xdr:colOff>1076325</xdr:colOff>
      <xdr:row>2093</xdr:row>
      <xdr:rowOff>895350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1064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2094</xdr:row>
      <xdr:rowOff>66675</xdr:rowOff>
    </xdr:from>
    <xdr:to>
      <xdr:col>5</xdr:col>
      <xdr:colOff>1076325</xdr:colOff>
      <xdr:row>2094</xdr:row>
      <xdr:rowOff>895350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1193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2095</xdr:row>
      <xdr:rowOff>66675</xdr:rowOff>
    </xdr:from>
    <xdr:to>
      <xdr:col>5</xdr:col>
      <xdr:colOff>1076325</xdr:colOff>
      <xdr:row>2095</xdr:row>
      <xdr:rowOff>895350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1323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2096</xdr:row>
      <xdr:rowOff>66675</xdr:rowOff>
    </xdr:from>
    <xdr:to>
      <xdr:col>5</xdr:col>
      <xdr:colOff>1076325</xdr:colOff>
      <xdr:row>2096</xdr:row>
      <xdr:rowOff>895350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1452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2097</xdr:row>
      <xdr:rowOff>66675</xdr:rowOff>
    </xdr:from>
    <xdr:to>
      <xdr:col>5</xdr:col>
      <xdr:colOff>1076325</xdr:colOff>
      <xdr:row>2097</xdr:row>
      <xdr:rowOff>895350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1582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2098</xdr:row>
      <xdr:rowOff>66675</xdr:rowOff>
    </xdr:from>
    <xdr:to>
      <xdr:col>5</xdr:col>
      <xdr:colOff>1076325</xdr:colOff>
      <xdr:row>2098</xdr:row>
      <xdr:rowOff>895350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1712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2099</xdr:row>
      <xdr:rowOff>66675</xdr:rowOff>
    </xdr:from>
    <xdr:to>
      <xdr:col>5</xdr:col>
      <xdr:colOff>1076325</xdr:colOff>
      <xdr:row>2099</xdr:row>
      <xdr:rowOff>895350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1841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2100</xdr:row>
      <xdr:rowOff>66675</xdr:rowOff>
    </xdr:from>
    <xdr:to>
      <xdr:col>5</xdr:col>
      <xdr:colOff>1076325</xdr:colOff>
      <xdr:row>2100</xdr:row>
      <xdr:rowOff>895350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1971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2101</xdr:row>
      <xdr:rowOff>66675</xdr:rowOff>
    </xdr:from>
    <xdr:to>
      <xdr:col>5</xdr:col>
      <xdr:colOff>1076325</xdr:colOff>
      <xdr:row>2101</xdr:row>
      <xdr:rowOff>895350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2100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2102</xdr:row>
      <xdr:rowOff>66675</xdr:rowOff>
    </xdr:from>
    <xdr:to>
      <xdr:col>5</xdr:col>
      <xdr:colOff>1076325</xdr:colOff>
      <xdr:row>2102</xdr:row>
      <xdr:rowOff>895350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2230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2103</xdr:row>
      <xdr:rowOff>66675</xdr:rowOff>
    </xdr:from>
    <xdr:to>
      <xdr:col>5</xdr:col>
      <xdr:colOff>1076325</xdr:colOff>
      <xdr:row>2103</xdr:row>
      <xdr:rowOff>895350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2359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2104</xdr:row>
      <xdr:rowOff>66675</xdr:rowOff>
    </xdr:from>
    <xdr:to>
      <xdr:col>5</xdr:col>
      <xdr:colOff>1076325</xdr:colOff>
      <xdr:row>2104</xdr:row>
      <xdr:rowOff>895350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2489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2105</xdr:row>
      <xdr:rowOff>66675</xdr:rowOff>
    </xdr:from>
    <xdr:to>
      <xdr:col>5</xdr:col>
      <xdr:colOff>1076325</xdr:colOff>
      <xdr:row>2105</xdr:row>
      <xdr:rowOff>895350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2618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2106</xdr:row>
      <xdr:rowOff>66675</xdr:rowOff>
    </xdr:from>
    <xdr:to>
      <xdr:col>5</xdr:col>
      <xdr:colOff>1076325</xdr:colOff>
      <xdr:row>2106</xdr:row>
      <xdr:rowOff>895350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2748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2107</xdr:row>
      <xdr:rowOff>66675</xdr:rowOff>
    </xdr:from>
    <xdr:to>
      <xdr:col>5</xdr:col>
      <xdr:colOff>1076325</xdr:colOff>
      <xdr:row>2107</xdr:row>
      <xdr:rowOff>895350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2877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2108</xdr:row>
      <xdr:rowOff>66675</xdr:rowOff>
    </xdr:from>
    <xdr:to>
      <xdr:col>5</xdr:col>
      <xdr:colOff>1076325</xdr:colOff>
      <xdr:row>2108</xdr:row>
      <xdr:rowOff>895350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3007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2109</xdr:row>
      <xdr:rowOff>66675</xdr:rowOff>
    </xdr:from>
    <xdr:to>
      <xdr:col>5</xdr:col>
      <xdr:colOff>1076325</xdr:colOff>
      <xdr:row>2109</xdr:row>
      <xdr:rowOff>895350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 r="-961" b="3296"/>
        </a:stretch>
      </xdr:blipFill>
      <xdr:spPr>
        <a:xfrm>
          <a:off x="2867025" y="273136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2110</xdr:row>
      <xdr:rowOff>66675</xdr:rowOff>
    </xdr:from>
    <xdr:to>
      <xdr:col>5</xdr:col>
      <xdr:colOff>1076325</xdr:colOff>
      <xdr:row>2110</xdr:row>
      <xdr:rowOff>895350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3266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2111</xdr:row>
      <xdr:rowOff>66675</xdr:rowOff>
    </xdr:from>
    <xdr:to>
      <xdr:col>5</xdr:col>
      <xdr:colOff>1076325</xdr:colOff>
      <xdr:row>2111</xdr:row>
      <xdr:rowOff>895350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3396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2112</xdr:row>
      <xdr:rowOff>66675</xdr:rowOff>
    </xdr:from>
    <xdr:to>
      <xdr:col>5</xdr:col>
      <xdr:colOff>1076325</xdr:colOff>
      <xdr:row>2112</xdr:row>
      <xdr:rowOff>895350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3525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2113</xdr:row>
      <xdr:rowOff>66675</xdr:rowOff>
    </xdr:from>
    <xdr:to>
      <xdr:col>5</xdr:col>
      <xdr:colOff>1076325</xdr:colOff>
      <xdr:row>2113</xdr:row>
      <xdr:rowOff>895350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3655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2114</xdr:row>
      <xdr:rowOff>66675</xdr:rowOff>
    </xdr:from>
    <xdr:to>
      <xdr:col>5</xdr:col>
      <xdr:colOff>1076325</xdr:colOff>
      <xdr:row>2114</xdr:row>
      <xdr:rowOff>895350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3784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2115</xdr:row>
      <xdr:rowOff>66675</xdr:rowOff>
    </xdr:from>
    <xdr:to>
      <xdr:col>5</xdr:col>
      <xdr:colOff>1076325</xdr:colOff>
      <xdr:row>2115</xdr:row>
      <xdr:rowOff>895350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3914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2116</xdr:row>
      <xdr:rowOff>66675</xdr:rowOff>
    </xdr:from>
    <xdr:to>
      <xdr:col>5</xdr:col>
      <xdr:colOff>1076325</xdr:colOff>
      <xdr:row>2116</xdr:row>
      <xdr:rowOff>895350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4043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2117</xdr:row>
      <xdr:rowOff>66675</xdr:rowOff>
    </xdr:from>
    <xdr:to>
      <xdr:col>5</xdr:col>
      <xdr:colOff>1076325</xdr:colOff>
      <xdr:row>2117</xdr:row>
      <xdr:rowOff>895350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4173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2118</xdr:row>
      <xdr:rowOff>66675</xdr:rowOff>
    </xdr:from>
    <xdr:to>
      <xdr:col>5</xdr:col>
      <xdr:colOff>1076325</xdr:colOff>
      <xdr:row>2118</xdr:row>
      <xdr:rowOff>895350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4302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2119</xdr:row>
      <xdr:rowOff>66675</xdr:rowOff>
    </xdr:from>
    <xdr:to>
      <xdr:col>5</xdr:col>
      <xdr:colOff>1076325</xdr:colOff>
      <xdr:row>2119</xdr:row>
      <xdr:rowOff>895350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4432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2120</xdr:row>
      <xdr:rowOff>66675</xdr:rowOff>
    </xdr:from>
    <xdr:to>
      <xdr:col>5</xdr:col>
      <xdr:colOff>1076325</xdr:colOff>
      <xdr:row>2120</xdr:row>
      <xdr:rowOff>895350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4561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2121</xdr:row>
      <xdr:rowOff>66675</xdr:rowOff>
    </xdr:from>
    <xdr:to>
      <xdr:col>5</xdr:col>
      <xdr:colOff>1076325</xdr:colOff>
      <xdr:row>2121</xdr:row>
      <xdr:rowOff>895350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4691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2122</xdr:row>
      <xdr:rowOff>66675</xdr:rowOff>
    </xdr:from>
    <xdr:to>
      <xdr:col>5</xdr:col>
      <xdr:colOff>1076325</xdr:colOff>
      <xdr:row>2122</xdr:row>
      <xdr:rowOff>895350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4821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2123</xdr:row>
      <xdr:rowOff>66675</xdr:rowOff>
    </xdr:from>
    <xdr:to>
      <xdr:col>5</xdr:col>
      <xdr:colOff>1076325</xdr:colOff>
      <xdr:row>2123</xdr:row>
      <xdr:rowOff>895350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4950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2124</xdr:row>
      <xdr:rowOff>66675</xdr:rowOff>
    </xdr:from>
    <xdr:to>
      <xdr:col>5</xdr:col>
      <xdr:colOff>1076325</xdr:colOff>
      <xdr:row>2124</xdr:row>
      <xdr:rowOff>895350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5080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2125</xdr:row>
      <xdr:rowOff>66675</xdr:rowOff>
    </xdr:from>
    <xdr:to>
      <xdr:col>5</xdr:col>
      <xdr:colOff>1076325</xdr:colOff>
      <xdr:row>2125</xdr:row>
      <xdr:rowOff>895350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5209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2126</xdr:row>
      <xdr:rowOff>66675</xdr:rowOff>
    </xdr:from>
    <xdr:to>
      <xdr:col>5</xdr:col>
      <xdr:colOff>1076325</xdr:colOff>
      <xdr:row>2126</xdr:row>
      <xdr:rowOff>895350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5339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2127</xdr:row>
      <xdr:rowOff>66675</xdr:rowOff>
    </xdr:from>
    <xdr:to>
      <xdr:col>5</xdr:col>
      <xdr:colOff>1076325</xdr:colOff>
      <xdr:row>2127</xdr:row>
      <xdr:rowOff>895350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5468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2128</xdr:row>
      <xdr:rowOff>66675</xdr:rowOff>
    </xdr:from>
    <xdr:to>
      <xdr:col>5</xdr:col>
      <xdr:colOff>1076325</xdr:colOff>
      <xdr:row>2128</xdr:row>
      <xdr:rowOff>895350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5598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2129</xdr:row>
      <xdr:rowOff>66675</xdr:rowOff>
    </xdr:from>
    <xdr:to>
      <xdr:col>5</xdr:col>
      <xdr:colOff>1076325</xdr:colOff>
      <xdr:row>2129</xdr:row>
      <xdr:rowOff>895350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5727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2130</xdr:row>
      <xdr:rowOff>66675</xdr:rowOff>
    </xdr:from>
    <xdr:to>
      <xdr:col>5</xdr:col>
      <xdr:colOff>1076325</xdr:colOff>
      <xdr:row>2130</xdr:row>
      <xdr:rowOff>895350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5857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2131</xdr:row>
      <xdr:rowOff>66675</xdr:rowOff>
    </xdr:from>
    <xdr:to>
      <xdr:col>5</xdr:col>
      <xdr:colOff>1076325</xdr:colOff>
      <xdr:row>2131</xdr:row>
      <xdr:rowOff>895350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5986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2132</xdr:row>
      <xdr:rowOff>66675</xdr:rowOff>
    </xdr:from>
    <xdr:to>
      <xdr:col>5</xdr:col>
      <xdr:colOff>1076325</xdr:colOff>
      <xdr:row>2132</xdr:row>
      <xdr:rowOff>895350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6116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2133</xdr:row>
      <xdr:rowOff>66675</xdr:rowOff>
    </xdr:from>
    <xdr:to>
      <xdr:col>5</xdr:col>
      <xdr:colOff>1076325</xdr:colOff>
      <xdr:row>2133</xdr:row>
      <xdr:rowOff>895350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6245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2134</xdr:row>
      <xdr:rowOff>66675</xdr:rowOff>
    </xdr:from>
    <xdr:to>
      <xdr:col>5</xdr:col>
      <xdr:colOff>1076325</xdr:colOff>
      <xdr:row>2134</xdr:row>
      <xdr:rowOff>895350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6375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2135</xdr:row>
      <xdr:rowOff>66675</xdr:rowOff>
    </xdr:from>
    <xdr:to>
      <xdr:col>5</xdr:col>
      <xdr:colOff>1076325</xdr:colOff>
      <xdr:row>2135</xdr:row>
      <xdr:rowOff>895350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6505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2136</xdr:row>
      <xdr:rowOff>66675</xdr:rowOff>
    </xdr:from>
    <xdr:to>
      <xdr:col>5</xdr:col>
      <xdr:colOff>1076325</xdr:colOff>
      <xdr:row>2136</xdr:row>
      <xdr:rowOff>895350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6634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2137</xdr:row>
      <xdr:rowOff>66675</xdr:rowOff>
    </xdr:from>
    <xdr:to>
      <xdr:col>5</xdr:col>
      <xdr:colOff>1076325</xdr:colOff>
      <xdr:row>2137</xdr:row>
      <xdr:rowOff>895350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6764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2138</xdr:row>
      <xdr:rowOff>66675</xdr:rowOff>
    </xdr:from>
    <xdr:to>
      <xdr:col>5</xdr:col>
      <xdr:colOff>1076325</xdr:colOff>
      <xdr:row>2138</xdr:row>
      <xdr:rowOff>895350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6893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2139</xdr:row>
      <xdr:rowOff>66675</xdr:rowOff>
    </xdr:from>
    <xdr:to>
      <xdr:col>5</xdr:col>
      <xdr:colOff>1076325</xdr:colOff>
      <xdr:row>2139</xdr:row>
      <xdr:rowOff>895350</xdr:rowOff>
    </xdr:to>
    <xdr:pic>
      <xdr:nvPicPr>
        <xdr:cNvPr id="19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7023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2140</xdr:row>
      <xdr:rowOff>66675</xdr:rowOff>
    </xdr:from>
    <xdr:to>
      <xdr:col>5</xdr:col>
      <xdr:colOff>1076325</xdr:colOff>
      <xdr:row>2140</xdr:row>
      <xdr:rowOff>895350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7152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2141</xdr:row>
      <xdr:rowOff>66675</xdr:rowOff>
    </xdr:from>
    <xdr:to>
      <xdr:col>5</xdr:col>
      <xdr:colOff>1076325</xdr:colOff>
      <xdr:row>2141</xdr:row>
      <xdr:rowOff>895350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7282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2142</xdr:row>
      <xdr:rowOff>66675</xdr:rowOff>
    </xdr:from>
    <xdr:to>
      <xdr:col>5</xdr:col>
      <xdr:colOff>1076325</xdr:colOff>
      <xdr:row>2142</xdr:row>
      <xdr:rowOff>895350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7411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2143</xdr:row>
      <xdr:rowOff>66675</xdr:rowOff>
    </xdr:from>
    <xdr:to>
      <xdr:col>5</xdr:col>
      <xdr:colOff>1076325</xdr:colOff>
      <xdr:row>2143</xdr:row>
      <xdr:rowOff>895350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7541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2144</xdr:row>
      <xdr:rowOff>66675</xdr:rowOff>
    </xdr:from>
    <xdr:to>
      <xdr:col>5</xdr:col>
      <xdr:colOff>1076325</xdr:colOff>
      <xdr:row>2144</xdr:row>
      <xdr:rowOff>895350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7670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2145</xdr:row>
      <xdr:rowOff>66675</xdr:rowOff>
    </xdr:from>
    <xdr:to>
      <xdr:col>5</xdr:col>
      <xdr:colOff>1076325</xdr:colOff>
      <xdr:row>2145</xdr:row>
      <xdr:rowOff>895350</xdr:rowOff>
    </xdr:to>
    <xdr:pic>
      <xdr:nvPicPr>
        <xdr:cNvPr id="19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7800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2146</xdr:row>
      <xdr:rowOff>66675</xdr:rowOff>
    </xdr:from>
    <xdr:to>
      <xdr:col>5</xdr:col>
      <xdr:colOff>1076325</xdr:colOff>
      <xdr:row>2146</xdr:row>
      <xdr:rowOff>895350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7929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2147</xdr:row>
      <xdr:rowOff>66675</xdr:rowOff>
    </xdr:from>
    <xdr:to>
      <xdr:col>5</xdr:col>
      <xdr:colOff>1076325</xdr:colOff>
      <xdr:row>2147</xdr:row>
      <xdr:rowOff>895350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8059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2148</xdr:row>
      <xdr:rowOff>66675</xdr:rowOff>
    </xdr:from>
    <xdr:to>
      <xdr:col>5</xdr:col>
      <xdr:colOff>1076325</xdr:colOff>
      <xdr:row>2148</xdr:row>
      <xdr:rowOff>895350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8189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2149</xdr:row>
      <xdr:rowOff>66675</xdr:rowOff>
    </xdr:from>
    <xdr:to>
      <xdr:col>5</xdr:col>
      <xdr:colOff>1076325</xdr:colOff>
      <xdr:row>2149</xdr:row>
      <xdr:rowOff>895350</xdr:rowOff>
    </xdr:to>
    <xdr:pic>
      <xdr:nvPicPr>
        <xdr:cNvPr id="19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8318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2150</xdr:row>
      <xdr:rowOff>66675</xdr:rowOff>
    </xdr:from>
    <xdr:to>
      <xdr:col>5</xdr:col>
      <xdr:colOff>1076325</xdr:colOff>
      <xdr:row>2150</xdr:row>
      <xdr:rowOff>895350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8448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2151</xdr:row>
      <xdr:rowOff>66675</xdr:rowOff>
    </xdr:from>
    <xdr:to>
      <xdr:col>5</xdr:col>
      <xdr:colOff>1076325</xdr:colOff>
      <xdr:row>2151</xdr:row>
      <xdr:rowOff>895350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8577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2152</xdr:row>
      <xdr:rowOff>66675</xdr:rowOff>
    </xdr:from>
    <xdr:to>
      <xdr:col>5</xdr:col>
      <xdr:colOff>1076325</xdr:colOff>
      <xdr:row>2152</xdr:row>
      <xdr:rowOff>895350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8707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2153</xdr:row>
      <xdr:rowOff>66675</xdr:rowOff>
    </xdr:from>
    <xdr:to>
      <xdr:col>5</xdr:col>
      <xdr:colOff>1076325</xdr:colOff>
      <xdr:row>2153</xdr:row>
      <xdr:rowOff>895350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8836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2154</xdr:row>
      <xdr:rowOff>66675</xdr:rowOff>
    </xdr:from>
    <xdr:to>
      <xdr:col>5</xdr:col>
      <xdr:colOff>1076325</xdr:colOff>
      <xdr:row>2154</xdr:row>
      <xdr:rowOff>895350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8966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2155</xdr:row>
      <xdr:rowOff>66675</xdr:rowOff>
    </xdr:from>
    <xdr:to>
      <xdr:col>5</xdr:col>
      <xdr:colOff>1076325</xdr:colOff>
      <xdr:row>2155</xdr:row>
      <xdr:rowOff>895350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9095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2156</xdr:row>
      <xdr:rowOff>66675</xdr:rowOff>
    </xdr:from>
    <xdr:to>
      <xdr:col>5</xdr:col>
      <xdr:colOff>1076325</xdr:colOff>
      <xdr:row>2156</xdr:row>
      <xdr:rowOff>895350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9225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2157</xdr:row>
      <xdr:rowOff>66675</xdr:rowOff>
    </xdr:from>
    <xdr:to>
      <xdr:col>5</xdr:col>
      <xdr:colOff>1076325</xdr:colOff>
      <xdr:row>2157</xdr:row>
      <xdr:rowOff>895350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9354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2158</xdr:row>
      <xdr:rowOff>66675</xdr:rowOff>
    </xdr:from>
    <xdr:to>
      <xdr:col>5</xdr:col>
      <xdr:colOff>1076325</xdr:colOff>
      <xdr:row>2158</xdr:row>
      <xdr:rowOff>895350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9484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2159</xdr:row>
      <xdr:rowOff>66675</xdr:rowOff>
    </xdr:from>
    <xdr:to>
      <xdr:col>5</xdr:col>
      <xdr:colOff>1076325</xdr:colOff>
      <xdr:row>2159</xdr:row>
      <xdr:rowOff>895350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9613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2160</xdr:row>
      <xdr:rowOff>66675</xdr:rowOff>
    </xdr:from>
    <xdr:to>
      <xdr:col>5</xdr:col>
      <xdr:colOff>1076325</xdr:colOff>
      <xdr:row>2160</xdr:row>
      <xdr:rowOff>895350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9743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2161</xdr:row>
      <xdr:rowOff>66675</xdr:rowOff>
    </xdr:from>
    <xdr:to>
      <xdr:col>5</xdr:col>
      <xdr:colOff>1076325</xdr:colOff>
      <xdr:row>2161</xdr:row>
      <xdr:rowOff>895350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79873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2162</xdr:row>
      <xdr:rowOff>66675</xdr:rowOff>
    </xdr:from>
    <xdr:to>
      <xdr:col>5</xdr:col>
      <xdr:colOff>1076325</xdr:colOff>
      <xdr:row>2162</xdr:row>
      <xdr:rowOff>895350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0002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2163</xdr:row>
      <xdr:rowOff>66675</xdr:rowOff>
    </xdr:from>
    <xdr:to>
      <xdr:col>5</xdr:col>
      <xdr:colOff>1076325</xdr:colOff>
      <xdr:row>2163</xdr:row>
      <xdr:rowOff>895350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0132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2164</xdr:row>
      <xdr:rowOff>66675</xdr:rowOff>
    </xdr:from>
    <xdr:to>
      <xdr:col>5</xdr:col>
      <xdr:colOff>1076325</xdr:colOff>
      <xdr:row>2164</xdr:row>
      <xdr:rowOff>895350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0261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2165</xdr:row>
      <xdr:rowOff>66675</xdr:rowOff>
    </xdr:from>
    <xdr:to>
      <xdr:col>5</xdr:col>
      <xdr:colOff>1076325</xdr:colOff>
      <xdr:row>2165</xdr:row>
      <xdr:rowOff>895350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0391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2166</xdr:row>
      <xdr:rowOff>66675</xdr:rowOff>
    </xdr:from>
    <xdr:to>
      <xdr:col>5</xdr:col>
      <xdr:colOff>1076325</xdr:colOff>
      <xdr:row>2166</xdr:row>
      <xdr:rowOff>895350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0520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2167</xdr:row>
      <xdr:rowOff>66675</xdr:rowOff>
    </xdr:from>
    <xdr:to>
      <xdr:col>5</xdr:col>
      <xdr:colOff>1076325</xdr:colOff>
      <xdr:row>2167</xdr:row>
      <xdr:rowOff>895350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0650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2168</xdr:row>
      <xdr:rowOff>66675</xdr:rowOff>
    </xdr:from>
    <xdr:to>
      <xdr:col>5</xdr:col>
      <xdr:colOff>1076325</xdr:colOff>
      <xdr:row>2168</xdr:row>
      <xdr:rowOff>895350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0779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2169</xdr:row>
      <xdr:rowOff>66675</xdr:rowOff>
    </xdr:from>
    <xdr:to>
      <xdr:col>5</xdr:col>
      <xdr:colOff>1076325</xdr:colOff>
      <xdr:row>2169</xdr:row>
      <xdr:rowOff>895350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0909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2170</xdr:row>
      <xdr:rowOff>66675</xdr:rowOff>
    </xdr:from>
    <xdr:to>
      <xdr:col>5</xdr:col>
      <xdr:colOff>1076325</xdr:colOff>
      <xdr:row>2170</xdr:row>
      <xdr:rowOff>895350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1038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2171</xdr:row>
      <xdr:rowOff>66675</xdr:rowOff>
    </xdr:from>
    <xdr:to>
      <xdr:col>5</xdr:col>
      <xdr:colOff>1076325</xdr:colOff>
      <xdr:row>2171</xdr:row>
      <xdr:rowOff>895350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1168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2172</xdr:row>
      <xdr:rowOff>66675</xdr:rowOff>
    </xdr:from>
    <xdr:to>
      <xdr:col>5</xdr:col>
      <xdr:colOff>1076325</xdr:colOff>
      <xdr:row>2172</xdr:row>
      <xdr:rowOff>895350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1298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2173</xdr:row>
      <xdr:rowOff>66675</xdr:rowOff>
    </xdr:from>
    <xdr:to>
      <xdr:col>5</xdr:col>
      <xdr:colOff>1076325</xdr:colOff>
      <xdr:row>2173</xdr:row>
      <xdr:rowOff>895350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1427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2174</xdr:row>
      <xdr:rowOff>66675</xdr:rowOff>
    </xdr:from>
    <xdr:to>
      <xdr:col>5</xdr:col>
      <xdr:colOff>1076325</xdr:colOff>
      <xdr:row>2174</xdr:row>
      <xdr:rowOff>895350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1557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2175</xdr:row>
      <xdr:rowOff>66675</xdr:rowOff>
    </xdr:from>
    <xdr:to>
      <xdr:col>5</xdr:col>
      <xdr:colOff>1076325</xdr:colOff>
      <xdr:row>2175</xdr:row>
      <xdr:rowOff>895350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1686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2176</xdr:row>
      <xdr:rowOff>66675</xdr:rowOff>
    </xdr:from>
    <xdr:to>
      <xdr:col>5</xdr:col>
      <xdr:colOff>1076325</xdr:colOff>
      <xdr:row>2176</xdr:row>
      <xdr:rowOff>895350</xdr:rowOff>
    </xdr:to>
    <xdr:pic>
      <xdr:nvPicPr>
        <xdr:cNvPr id="20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1816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2177</xdr:row>
      <xdr:rowOff>66675</xdr:rowOff>
    </xdr:from>
    <xdr:to>
      <xdr:col>5</xdr:col>
      <xdr:colOff>1076325</xdr:colOff>
      <xdr:row>2177</xdr:row>
      <xdr:rowOff>895350</xdr:rowOff>
    </xdr:to>
    <xdr:pic>
      <xdr:nvPicPr>
        <xdr:cNvPr id="20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1945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2178</xdr:row>
      <xdr:rowOff>66675</xdr:rowOff>
    </xdr:from>
    <xdr:to>
      <xdr:col>5</xdr:col>
      <xdr:colOff>1076325</xdr:colOff>
      <xdr:row>2178</xdr:row>
      <xdr:rowOff>895350</xdr:rowOff>
    </xdr:to>
    <xdr:pic>
      <xdr:nvPicPr>
        <xdr:cNvPr id="20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2075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2179</xdr:row>
      <xdr:rowOff>66675</xdr:rowOff>
    </xdr:from>
    <xdr:to>
      <xdr:col>5</xdr:col>
      <xdr:colOff>1076325</xdr:colOff>
      <xdr:row>2179</xdr:row>
      <xdr:rowOff>895350</xdr:rowOff>
    </xdr:to>
    <xdr:pic>
      <xdr:nvPicPr>
        <xdr:cNvPr id="20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2204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2180</xdr:row>
      <xdr:rowOff>66675</xdr:rowOff>
    </xdr:from>
    <xdr:to>
      <xdr:col>5</xdr:col>
      <xdr:colOff>1076325</xdr:colOff>
      <xdr:row>2180</xdr:row>
      <xdr:rowOff>895350</xdr:rowOff>
    </xdr:to>
    <xdr:pic>
      <xdr:nvPicPr>
        <xdr:cNvPr id="20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2334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2181</xdr:row>
      <xdr:rowOff>66675</xdr:rowOff>
    </xdr:from>
    <xdr:to>
      <xdr:col>5</xdr:col>
      <xdr:colOff>1076325</xdr:colOff>
      <xdr:row>2181</xdr:row>
      <xdr:rowOff>895350</xdr:rowOff>
    </xdr:to>
    <xdr:pic>
      <xdr:nvPicPr>
        <xdr:cNvPr id="20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2463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2182</xdr:row>
      <xdr:rowOff>66675</xdr:rowOff>
    </xdr:from>
    <xdr:to>
      <xdr:col>5</xdr:col>
      <xdr:colOff>1076325</xdr:colOff>
      <xdr:row>2182</xdr:row>
      <xdr:rowOff>895350</xdr:rowOff>
    </xdr:to>
    <xdr:pic>
      <xdr:nvPicPr>
        <xdr:cNvPr id="20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2593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2183</xdr:row>
      <xdr:rowOff>66675</xdr:rowOff>
    </xdr:from>
    <xdr:to>
      <xdr:col>5</xdr:col>
      <xdr:colOff>1076325</xdr:colOff>
      <xdr:row>2183</xdr:row>
      <xdr:rowOff>895350</xdr:rowOff>
    </xdr:to>
    <xdr:pic>
      <xdr:nvPicPr>
        <xdr:cNvPr id="20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2722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2184</xdr:row>
      <xdr:rowOff>66675</xdr:rowOff>
    </xdr:from>
    <xdr:to>
      <xdr:col>5</xdr:col>
      <xdr:colOff>1076325</xdr:colOff>
      <xdr:row>2184</xdr:row>
      <xdr:rowOff>895350</xdr:rowOff>
    </xdr:to>
    <xdr:pic>
      <xdr:nvPicPr>
        <xdr:cNvPr id="20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2852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2185</xdr:row>
      <xdr:rowOff>66675</xdr:rowOff>
    </xdr:from>
    <xdr:to>
      <xdr:col>5</xdr:col>
      <xdr:colOff>1076325</xdr:colOff>
      <xdr:row>2185</xdr:row>
      <xdr:rowOff>895350</xdr:rowOff>
    </xdr:to>
    <xdr:pic>
      <xdr:nvPicPr>
        <xdr:cNvPr id="20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2982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2186</xdr:row>
      <xdr:rowOff>66675</xdr:rowOff>
    </xdr:from>
    <xdr:to>
      <xdr:col>5</xdr:col>
      <xdr:colOff>1076325</xdr:colOff>
      <xdr:row>2186</xdr:row>
      <xdr:rowOff>895350</xdr:rowOff>
    </xdr:to>
    <xdr:pic>
      <xdr:nvPicPr>
        <xdr:cNvPr id="20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3111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2187</xdr:row>
      <xdr:rowOff>66675</xdr:rowOff>
    </xdr:from>
    <xdr:to>
      <xdr:col>5</xdr:col>
      <xdr:colOff>1076325</xdr:colOff>
      <xdr:row>2187</xdr:row>
      <xdr:rowOff>895350</xdr:rowOff>
    </xdr:to>
    <xdr:pic>
      <xdr:nvPicPr>
        <xdr:cNvPr id="20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3241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2188</xdr:row>
      <xdr:rowOff>66675</xdr:rowOff>
    </xdr:from>
    <xdr:to>
      <xdr:col>5</xdr:col>
      <xdr:colOff>1076325</xdr:colOff>
      <xdr:row>2188</xdr:row>
      <xdr:rowOff>895350</xdr:rowOff>
    </xdr:to>
    <xdr:pic>
      <xdr:nvPicPr>
        <xdr:cNvPr id="20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3370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2189</xdr:row>
      <xdr:rowOff>66675</xdr:rowOff>
    </xdr:from>
    <xdr:to>
      <xdr:col>5</xdr:col>
      <xdr:colOff>1076325</xdr:colOff>
      <xdr:row>2189</xdr:row>
      <xdr:rowOff>895350</xdr:rowOff>
    </xdr:to>
    <xdr:pic>
      <xdr:nvPicPr>
        <xdr:cNvPr id="20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3500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2190</xdr:row>
      <xdr:rowOff>66675</xdr:rowOff>
    </xdr:from>
    <xdr:to>
      <xdr:col>5</xdr:col>
      <xdr:colOff>1076325</xdr:colOff>
      <xdr:row>2190</xdr:row>
      <xdr:rowOff>895350</xdr:rowOff>
    </xdr:to>
    <xdr:pic>
      <xdr:nvPicPr>
        <xdr:cNvPr id="20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3629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2191</xdr:row>
      <xdr:rowOff>66675</xdr:rowOff>
    </xdr:from>
    <xdr:to>
      <xdr:col>5</xdr:col>
      <xdr:colOff>1076325</xdr:colOff>
      <xdr:row>2191</xdr:row>
      <xdr:rowOff>895350</xdr:rowOff>
    </xdr:to>
    <xdr:pic>
      <xdr:nvPicPr>
        <xdr:cNvPr id="20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3759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2192</xdr:row>
      <xdr:rowOff>66675</xdr:rowOff>
    </xdr:from>
    <xdr:to>
      <xdr:col>5</xdr:col>
      <xdr:colOff>1076325</xdr:colOff>
      <xdr:row>2192</xdr:row>
      <xdr:rowOff>895350</xdr:rowOff>
    </xdr:to>
    <xdr:pic>
      <xdr:nvPicPr>
        <xdr:cNvPr id="20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3888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2193</xdr:row>
      <xdr:rowOff>66675</xdr:rowOff>
    </xdr:from>
    <xdr:to>
      <xdr:col>5</xdr:col>
      <xdr:colOff>1076325</xdr:colOff>
      <xdr:row>2193</xdr:row>
      <xdr:rowOff>895350</xdr:rowOff>
    </xdr:to>
    <xdr:pic>
      <xdr:nvPicPr>
        <xdr:cNvPr id="20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4018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2194</xdr:row>
      <xdr:rowOff>66675</xdr:rowOff>
    </xdr:from>
    <xdr:to>
      <xdr:col>5</xdr:col>
      <xdr:colOff>1076325</xdr:colOff>
      <xdr:row>2194</xdr:row>
      <xdr:rowOff>895350</xdr:rowOff>
    </xdr:to>
    <xdr:pic>
      <xdr:nvPicPr>
        <xdr:cNvPr id="20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4147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2195</xdr:row>
      <xdr:rowOff>66675</xdr:rowOff>
    </xdr:from>
    <xdr:to>
      <xdr:col>5</xdr:col>
      <xdr:colOff>1076325</xdr:colOff>
      <xdr:row>2195</xdr:row>
      <xdr:rowOff>895350</xdr:rowOff>
    </xdr:to>
    <xdr:pic>
      <xdr:nvPicPr>
        <xdr:cNvPr id="20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4277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2196</xdr:row>
      <xdr:rowOff>66675</xdr:rowOff>
    </xdr:from>
    <xdr:to>
      <xdr:col>5</xdr:col>
      <xdr:colOff>1076325</xdr:colOff>
      <xdr:row>2196</xdr:row>
      <xdr:rowOff>895350</xdr:rowOff>
    </xdr:to>
    <xdr:pic>
      <xdr:nvPicPr>
        <xdr:cNvPr id="20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4406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2197</xdr:row>
      <xdr:rowOff>66675</xdr:rowOff>
    </xdr:from>
    <xdr:to>
      <xdr:col>5</xdr:col>
      <xdr:colOff>1076325</xdr:colOff>
      <xdr:row>2197</xdr:row>
      <xdr:rowOff>895350</xdr:rowOff>
    </xdr:to>
    <xdr:pic>
      <xdr:nvPicPr>
        <xdr:cNvPr id="20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4536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2198</xdr:row>
      <xdr:rowOff>66675</xdr:rowOff>
    </xdr:from>
    <xdr:to>
      <xdr:col>5</xdr:col>
      <xdr:colOff>1076325</xdr:colOff>
      <xdr:row>2198</xdr:row>
      <xdr:rowOff>895350</xdr:rowOff>
    </xdr:to>
    <xdr:pic>
      <xdr:nvPicPr>
        <xdr:cNvPr id="20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4666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2199</xdr:row>
      <xdr:rowOff>66675</xdr:rowOff>
    </xdr:from>
    <xdr:to>
      <xdr:col>5</xdr:col>
      <xdr:colOff>1076325</xdr:colOff>
      <xdr:row>2199</xdr:row>
      <xdr:rowOff>895350</xdr:rowOff>
    </xdr:to>
    <xdr:pic>
      <xdr:nvPicPr>
        <xdr:cNvPr id="20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4795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2200</xdr:row>
      <xdr:rowOff>66675</xdr:rowOff>
    </xdr:from>
    <xdr:to>
      <xdr:col>5</xdr:col>
      <xdr:colOff>1076325</xdr:colOff>
      <xdr:row>2200</xdr:row>
      <xdr:rowOff>895350</xdr:rowOff>
    </xdr:to>
    <xdr:pic>
      <xdr:nvPicPr>
        <xdr:cNvPr id="20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4925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2201</xdr:row>
      <xdr:rowOff>66675</xdr:rowOff>
    </xdr:from>
    <xdr:to>
      <xdr:col>5</xdr:col>
      <xdr:colOff>1076325</xdr:colOff>
      <xdr:row>2201</xdr:row>
      <xdr:rowOff>895350</xdr:rowOff>
    </xdr:to>
    <xdr:pic>
      <xdr:nvPicPr>
        <xdr:cNvPr id="20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5054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2202</xdr:row>
      <xdr:rowOff>66675</xdr:rowOff>
    </xdr:from>
    <xdr:to>
      <xdr:col>5</xdr:col>
      <xdr:colOff>1076325</xdr:colOff>
      <xdr:row>2202</xdr:row>
      <xdr:rowOff>895350</xdr:rowOff>
    </xdr:to>
    <xdr:pic>
      <xdr:nvPicPr>
        <xdr:cNvPr id="20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5184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2203</xdr:row>
      <xdr:rowOff>66675</xdr:rowOff>
    </xdr:from>
    <xdr:to>
      <xdr:col>5</xdr:col>
      <xdr:colOff>1076325</xdr:colOff>
      <xdr:row>2203</xdr:row>
      <xdr:rowOff>895350</xdr:rowOff>
    </xdr:to>
    <xdr:pic>
      <xdr:nvPicPr>
        <xdr:cNvPr id="20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5313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2204</xdr:row>
      <xdr:rowOff>66675</xdr:rowOff>
    </xdr:from>
    <xdr:to>
      <xdr:col>5</xdr:col>
      <xdr:colOff>1076325</xdr:colOff>
      <xdr:row>2204</xdr:row>
      <xdr:rowOff>895350</xdr:rowOff>
    </xdr:to>
    <xdr:pic>
      <xdr:nvPicPr>
        <xdr:cNvPr id="20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5443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2205</xdr:row>
      <xdr:rowOff>66675</xdr:rowOff>
    </xdr:from>
    <xdr:to>
      <xdr:col>5</xdr:col>
      <xdr:colOff>1076325</xdr:colOff>
      <xdr:row>2205</xdr:row>
      <xdr:rowOff>895350</xdr:rowOff>
    </xdr:to>
    <xdr:pic>
      <xdr:nvPicPr>
        <xdr:cNvPr id="20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5572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2206</xdr:row>
      <xdr:rowOff>66675</xdr:rowOff>
    </xdr:from>
    <xdr:to>
      <xdr:col>5</xdr:col>
      <xdr:colOff>1076325</xdr:colOff>
      <xdr:row>2206</xdr:row>
      <xdr:rowOff>895350</xdr:rowOff>
    </xdr:to>
    <xdr:pic>
      <xdr:nvPicPr>
        <xdr:cNvPr id="20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5702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2207</xdr:row>
      <xdr:rowOff>66675</xdr:rowOff>
    </xdr:from>
    <xdr:to>
      <xdr:col>5</xdr:col>
      <xdr:colOff>1076325</xdr:colOff>
      <xdr:row>2207</xdr:row>
      <xdr:rowOff>895350</xdr:rowOff>
    </xdr:to>
    <xdr:pic>
      <xdr:nvPicPr>
        <xdr:cNvPr id="20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5831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2209</xdr:row>
      <xdr:rowOff>66675</xdr:rowOff>
    </xdr:from>
    <xdr:to>
      <xdr:col>5</xdr:col>
      <xdr:colOff>1076325</xdr:colOff>
      <xdr:row>2209</xdr:row>
      <xdr:rowOff>895350</xdr:rowOff>
    </xdr:to>
    <xdr:pic>
      <xdr:nvPicPr>
        <xdr:cNvPr id="20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6090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2210</xdr:row>
      <xdr:rowOff>66675</xdr:rowOff>
    </xdr:from>
    <xdr:to>
      <xdr:col>5</xdr:col>
      <xdr:colOff>1076325</xdr:colOff>
      <xdr:row>2210</xdr:row>
      <xdr:rowOff>895350</xdr:rowOff>
    </xdr:to>
    <xdr:pic>
      <xdr:nvPicPr>
        <xdr:cNvPr id="20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6220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2211</xdr:row>
      <xdr:rowOff>66675</xdr:rowOff>
    </xdr:from>
    <xdr:to>
      <xdr:col>5</xdr:col>
      <xdr:colOff>1076325</xdr:colOff>
      <xdr:row>2211</xdr:row>
      <xdr:rowOff>895350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6350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2212</xdr:row>
      <xdr:rowOff>66675</xdr:rowOff>
    </xdr:from>
    <xdr:to>
      <xdr:col>5</xdr:col>
      <xdr:colOff>1076325</xdr:colOff>
      <xdr:row>2212</xdr:row>
      <xdr:rowOff>895350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6479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2213</xdr:row>
      <xdr:rowOff>66675</xdr:rowOff>
    </xdr:from>
    <xdr:to>
      <xdr:col>5</xdr:col>
      <xdr:colOff>1076325</xdr:colOff>
      <xdr:row>2213</xdr:row>
      <xdr:rowOff>895350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6609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2214</xdr:row>
      <xdr:rowOff>66675</xdr:rowOff>
    </xdr:from>
    <xdr:to>
      <xdr:col>5</xdr:col>
      <xdr:colOff>1076325</xdr:colOff>
      <xdr:row>2214</xdr:row>
      <xdr:rowOff>895350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6738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2215</xdr:row>
      <xdr:rowOff>66675</xdr:rowOff>
    </xdr:from>
    <xdr:to>
      <xdr:col>5</xdr:col>
      <xdr:colOff>1076325</xdr:colOff>
      <xdr:row>2215</xdr:row>
      <xdr:rowOff>895350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6868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2216</xdr:row>
      <xdr:rowOff>66675</xdr:rowOff>
    </xdr:from>
    <xdr:to>
      <xdr:col>5</xdr:col>
      <xdr:colOff>1076325</xdr:colOff>
      <xdr:row>2216</xdr:row>
      <xdr:rowOff>895350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6997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2217</xdr:row>
      <xdr:rowOff>66675</xdr:rowOff>
    </xdr:from>
    <xdr:to>
      <xdr:col>5</xdr:col>
      <xdr:colOff>1076325</xdr:colOff>
      <xdr:row>2217</xdr:row>
      <xdr:rowOff>895350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7127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2218</xdr:row>
      <xdr:rowOff>66675</xdr:rowOff>
    </xdr:from>
    <xdr:to>
      <xdr:col>5</xdr:col>
      <xdr:colOff>1076325</xdr:colOff>
      <xdr:row>2218</xdr:row>
      <xdr:rowOff>895350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7256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2219</xdr:row>
      <xdr:rowOff>66675</xdr:rowOff>
    </xdr:from>
    <xdr:to>
      <xdr:col>5</xdr:col>
      <xdr:colOff>1076325</xdr:colOff>
      <xdr:row>2219</xdr:row>
      <xdr:rowOff>895350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7386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2220</xdr:row>
      <xdr:rowOff>66675</xdr:rowOff>
    </xdr:from>
    <xdr:to>
      <xdr:col>5</xdr:col>
      <xdr:colOff>1076325</xdr:colOff>
      <xdr:row>2220</xdr:row>
      <xdr:rowOff>895350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7515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2221</xdr:row>
      <xdr:rowOff>66675</xdr:rowOff>
    </xdr:from>
    <xdr:to>
      <xdr:col>5</xdr:col>
      <xdr:colOff>1076325</xdr:colOff>
      <xdr:row>2221</xdr:row>
      <xdr:rowOff>895350</xdr:rowOff>
    </xdr:to>
    <xdr:pic>
      <xdr:nvPicPr>
        <xdr:cNvPr id="20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7645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2223</xdr:row>
      <xdr:rowOff>66675</xdr:rowOff>
    </xdr:from>
    <xdr:to>
      <xdr:col>5</xdr:col>
      <xdr:colOff>1076325</xdr:colOff>
      <xdr:row>2223</xdr:row>
      <xdr:rowOff>895350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7904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2224</xdr:row>
      <xdr:rowOff>66675</xdr:rowOff>
    </xdr:from>
    <xdr:to>
      <xdr:col>5</xdr:col>
      <xdr:colOff>1076325</xdr:colOff>
      <xdr:row>2224</xdr:row>
      <xdr:rowOff>895350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8034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2225</xdr:row>
      <xdr:rowOff>66675</xdr:rowOff>
    </xdr:from>
    <xdr:to>
      <xdr:col>5</xdr:col>
      <xdr:colOff>1076325</xdr:colOff>
      <xdr:row>2225</xdr:row>
      <xdr:rowOff>895350</xdr:rowOff>
    </xdr:to>
    <xdr:pic>
      <xdr:nvPicPr>
        <xdr:cNvPr id="20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8163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2226</xdr:row>
      <xdr:rowOff>66675</xdr:rowOff>
    </xdr:from>
    <xdr:to>
      <xdr:col>5</xdr:col>
      <xdr:colOff>1076325</xdr:colOff>
      <xdr:row>2226</xdr:row>
      <xdr:rowOff>895350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8293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2227</xdr:row>
      <xdr:rowOff>66675</xdr:rowOff>
    </xdr:from>
    <xdr:to>
      <xdr:col>5</xdr:col>
      <xdr:colOff>1076325</xdr:colOff>
      <xdr:row>2227</xdr:row>
      <xdr:rowOff>895350</xdr:rowOff>
    </xdr:to>
    <xdr:pic>
      <xdr:nvPicPr>
        <xdr:cNvPr id="20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8422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2228</xdr:row>
      <xdr:rowOff>66675</xdr:rowOff>
    </xdr:from>
    <xdr:to>
      <xdr:col>5</xdr:col>
      <xdr:colOff>1076325</xdr:colOff>
      <xdr:row>2228</xdr:row>
      <xdr:rowOff>895350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8552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2229</xdr:row>
      <xdr:rowOff>66675</xdr:rowOff>
    </xdr:from>
    <xdr:to>
      <xdr:col>5</xdr:col>
      <xdr:colOff>1076325</xdr:colOff>
      <xdr:row>2229</xdr:row>
      <xdr:rowOff>895350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8681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2230</xdr:row>
      <xdr:rowOff>66675</xdr:rowOff>
    </xdr:from>
    <xdr:to>
      <xdr:col>5</xdr:col>
      <xdr:colOff>1076325</xdr:colOff>
      <xdr:row>2230</xdr:row>
      <xdr:rowOff>895350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8811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2231</xdr:row>
      <xdr:rowOff>66675</xdr:rowOff>
    </xdr:from>
    <xdr:to>
      <xdr:col>5</xdr:col>
      <xdr:colOff>1076325</xdr:colOff>
      <xdr:row>2231</xdr:row>
      <xdr:rowOff>895350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8940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2232</xdr:row>
      <xdr:rowOff>66675</xdr:rowOff>
    </xdr:from>
    <xdr:to>
      <xdr:col>5</xdr:col>
      <xdr:colOff>1076325</xdr:colOff>
      <xdr:row>2232</xdr:row>
      <xdr:rowOff>895350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9070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2233</xdr:row>
      <xdr:rowOff>66675</xdr:rowOff>
    </xdr:from>
    <xdr:to>
      <xdr:col>5</xdr:col>
      <xdr:colOff>1076325</xdr:colOff>
      <xdr:row>2233</xdr:row>
      <xdr:rowOff>895350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9199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2234</xdr:row>
      <xdr:rowOff>66675</xdr:rowOff>
    </xdr:from>
    <xdr:to>
      <xdr:col>5</xdr:col>
      <xdr:colOff>1076325</xdr:colOff>
      <xdr:row>2234</xdr:row>
      <xdr:rowOff>895350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9329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2235</xdr:row>
      <xdr:rowOff>66675</xdr:rowOff>
    </xdr:from>
    <xdr:to>
      <xdr:col>5</xdr:col>
      <xdr:colOff>1076325</xdr:colOff>
      <xdr:row>2235</xdr:row>
      <xdr:rowOff>895350</xdr:rowOff>
    </xdr:to>
    <xdr:pic>
      <xdr:nvPicPr>
        <xdr:cNvPr id="20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9459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2236</xdr:row>
      <xdr:rowOff>66675</xdr:rowOff>
    </xdr:from>
    <xdr:to>
      <xdr:col>5</xdr:col>
      <xdr:colOff>1076325</xdr:colOff>
      <xdr:row>2236</xdr:row>
      <xdr:rowOff>895350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9588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2237</xdr:row>
      <xdr:rowOff>66675</xdr:rowOff>
    </xdr:from>
    <xdr:to>
      <xdr:col>5</xdr:col>
      <xdr:colOff>1076325</xdr:colOff>
      <xdr:row>2237</xdr:row>
      <xdr:rowOff>895350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9718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2238</xdr:row>
      <xdr:rowOff>66675</xdr:rowOff>
    </xdr:from>
    <xdr:to>
      <xdr:col>5</xdr:col>
      <xdr:colOff>1076325</xdr:colOff>
      <xdr:row>2238</xdr:row>
      <xdr:rowOff>895350</xdr:rowOff>
    </xdr:to>
    <xdr:pic>
      <xdr:nvPicPr>
        <xdr:cNvPr id="20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9847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2239</xdr:row>
      <xdr:rowOff>66675</xdr:rowOff>
    </xdr:from>
    <xdr:to>
      <xdr:col>5</xdr:col>
      <xdr:colOff>1076325</xdr:colOff>
      <xdr:row>2239</xdr:row>
      <xdr:rowOff>895350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89977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2240</xdr:row>
      <xdr:rowOff>66675</xdr:rowOff>
    </xdr:from>
    <xdr:to>
      <xdr:col>5</xdr:col>
      <xdr:colOff>1076325</xdr:colOff>
      <xdr:row>2240</xdr:row>
      <xdr:rowOff>895350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0106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2241</xdr:row>
      <xdr:rowOff>66675</xdr:rowOff>
    </xdr:from>
    <xdr:to>
      <xdr:col>5</xdr:col>
      <xdr:colOff>1076325</xdr:colOff>
      <xdr:row>2241</xdr:row>
      <xdr:rowOff>895350</xdr:rowOff>
    </xdr:to>
    <xdr:pic>
      <xdr:nvPicPr>
        <xdr:cNvPr id="20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0236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2242</xdr:row>
      <xdr:rowOff>66675</xdr:rowOff>
    </xdr:from>
    <xdr:to>
      <xdr:col>5</xdr:col>
      <xdr:colOff>1076325</xdr:colOff>
      <xdr:row>2242</xdr:row>
      <xdr:rowOff>895350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0365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2243</xdr:row>
      <xdr:rowOff>66675</xdr:rowOff>
    </xdr:from>
    <xdr:to>
      <xdr:col>5</xdr:col>
      <xdr:colOff>1076325</xdr:colOff>
      <xdr:row>2243</xdr:row>
      <xdr:rowOff>895350</xdr:rowOff>
    </xdr:to>
    <xdr:pic>
      <xdr:nvPicPr>
        <xdr:cNvPr id="20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0495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2244</xdr:row>
      <xdr:rowOff>66675</xdr:rowOff>
    </xdr:from>
    <xdr:to>
      <xdr:col>5</xdr:col>
      <xdr:colOff>1076325</xdr:colOff>
      <xdr:row>2244</xdr:row>
      <xdr:rowOff>895350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0624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2245</xdr:row>
      <xdr:rowOff>66675</xdr:rowOff>
    </xdr:from>
    <xdr:to>
      <xdr:col>5</xdr:col>
      <xdr:colOff>1076325</xdr:colOff>
      <xdr:row>2245</xdr:row>
      <xdr:rowOff>895350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0754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2246</xdr:row>
      <xdr:rowOff>66675</xdr:rowOff>
    </xdr:from>
    <xdr:to>
      <xdr:col>5</xdr:col>
      <xdr:colOff>1076325</xdr:colOff>
      <xdr:row>2246</xdr:row>
      <xdr:rowOff>895350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0883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2247</xdr:row>
      <xdr:rowOff>66675</xdr:rowOff>
    </xdr:from>
    <xdr:to>
      <xdr:col>5</xdr:col>
      <xdr:colOff>1076325</xdr:colOff>
      <xdr:row>2247</xdr:row>
      <xdr:rowOff>895350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1013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2248</xdr:row>
      <xdr:rowOff>66675</xdr:rowOff>
    </xdr:from>
    <xdr:to>
      <xdr:col>5</xdr:col>
      <xdr:colOff>1076325</xdr:colOff>
      <xdr:row>2248</xdr:row>
      <xdr:rowOff>895350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1143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2249</xdr:row>
      <xdr:rowOff>66675</xdr:rowOff>
    </xdr:from>
    <xdr:to>
      <xdr:col>5</xdr:col>
      <xdr:colOff>1076325</xdr:colOff>
      <xdr:row>2249</xdr:row>
      <xdr:rowOff>895350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1272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2250</xdr:row>
      <xdr:rowOff>66675</xdr:rowOff>
    </xdr:from>
    <xdr:to>
      <xdr:col>5</xdr:col>
      <xdr:colOff>1076325</xdr:colOff>
      <xdr:row>2250</xdr:row>
      <xdr:rowOff>895350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1402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2251</xdr:row>
      <xdr:rowOff>66675</xdr:rowOff>
    </xdr:from>
    <xdr:to>
      <xdr:col>5</xdr:col>
      <xdr:colOff>1076325</xdr:colOff>
      <xdr:row>2251</xdr:row>
      <xdr:rowOff>895350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 r="-961" b="3296"/>
        </a:stretch>
      </xdr:blipFill>
      <xdr:spPr>
        <a:xfrm>
          <a:off x="2867025" y="291531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2252</xdr:row>
      <xdr:rowOff>66675</xdr:rowOff>
    </xdr:from>
    <xdr:to>
      <xdr:col>5</xdr:col>
      <xdr:colOff>1076325</xdr:colOff>
      <xdr:row>2252</xdr:row>
      <xdr:rowOff>895350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61" b="3296"/>
        </a:stretch>
      </xdr:blipFill>
      <xdr:spPr>
        <a:xfrm>
          <a:off x="2867025" y="291661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2253</xdr:row>
      <xdr:rowOff>66675</xdr:rowOff>
    </xdr:from>
    <xdr:to>
      <xdr:col>5</xdr:col>
      <xdr:colOff>1076325</xdr:colOff>
      <xdr:row>2253</xdr:row>
      <xdr:rowOff>895350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61" b="3296"/>
        </a:stretch>
      </xdr:blipFill>
      <xdr:spPr>
        <a:xfrm>
          <a:off x="2867025" y="291790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2254</xdr:row>
      <xdr:rowOff>66675</xdr:rowOff>
    </xdr:from>
    <xdr:to>
      <xdr:col>5</xdr:col>
      <xdr:colOff>1076325</xdr:colOff>
      <xdr:row>2254</xdr:row>
      <xdr:rowOff>895350</xdr:rowOff>
    </xdr:to>
    <xdr:pic>
      <xdr:nvPicPr>
        <xdr:cNvPr id="2091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61" b="3296"/>
        </a:stretch>
      </xdr:blipFill>
      <xdr:spPr>
        <a:xfrm>
          <a:off x="2867025" y="291920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2255</xdr:row>
      <xdr:rowOff>66675</xdr:rowOff>
    </xdr:from>
    <xdr:to>
      <xdr:col>5</xdr:col>
      <xdr:colOff>1076325</xdr:colOff>
      <xdr:row>2255</xdr:row>
      <xdr:rowOff>895350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 r="-961" b="3296"/>
        </a:stretch>
      </xdr:blipFill>
      <xdr:spPr>
        <a:xfrm>
          <a:off x="2867025" y="292049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2256</xdr:row>
      <xdr:rowOff>66675</xdr:rowOff>
    </xdr:from>
    <xdr:to>
      <xdr:col>5</xdr:col>
      <xdr:colOff>1076325</xdr:colOff>
      <xdr:row>2256</xdr:row>
      <xdr:rowOff>895350</xdr:rowOff>
    </xdr:to>
    <xdr:pic>
      <xdr:nvPicPr>
        <xdr:cNvPr id="2093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 r="-961" b="3296"/>
        </a:stretch>
      </xdr:blipFill>
      <xdr:spPr>
        <a:xfrm>
          <a:off x="2867025" y="292179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2259</xdr:row>
      <xdr:rowOff>66675</xdr:rowOff>
    </xdr:from>
    <xdr:to>
      <xdr:col>5</xdr:col>
      <xdr:colOff>1076325</xdr:colOff>
      <xdr:row>2259</xdr:row>
      <xdr:rowOff>895350</xdr:rowOff>
    </xdr:to>
    <xdr:pic>
      <xdr:nvPicPr>
        <xdr:cNvPr id="2094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61" b="3296"/>
        </a:stretch>
      </xdr:blipFill>
      <xdr:spPr>
        <a:xfrm>
          <a:off x="2867025" y="292567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2260</xdr:row>
      <xdr:rowOff>66675</xdr:rowOff>
    </xdr:from>
    <xdr:to>
      <xdr:col>5</xdr:col>
      <xdr:colOff>1076325</xdr:colOff>
      <xdr:row>2260</xdr:row>
      <xdr:rowOff>895350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61" b="3296"/>
        </a:stretch>
      </xdr:blipFill>
      <xdr:spPr>
        <a:xfrm>
          <a:off x="2867025" y="292697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2261</xdr:row>
      <xdr:rowOff>66675</xdr:rowOff>
    </xdr:from>
    <xdr:to>
      <xdr:col>5</xdr:col>
      <xdr:colOff>1076325</xdr:colOff>
      <xdr:row>2261</xdr:row>
      <xdr:rowOff>895350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61" b="3296"/>
        </a:stretch>
      </xdr:blipFill>
      <xdr:spPr>
        <a:xfrm>
          <a:off x="2867025" y="292827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2262</xdr:row>
      <xdr:rowOff>66675</xdr:rowOff>
    </xdr:from>
    <xdr:to>
      <xdr:col>5</xdr:col>
      <xdr:colOff>1076325</xdr:colOff>
      <xdr:row>2262</xdr:row>
      <xdr:rowOff>895350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61" b="3296"/>
        </a:stretch>
      </xdr:blipFill>
      <xdr:spPr>
        <a:xfrm>
          <a:off x="2867025" y="292956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2263</xdr:row>
      <xdr:rowOff>66675</xdr:rowOff>
    </xdr:from>
    <xdr:to>
      <xdr:col>5</xdr:col>
      <xdr:colOff>1076325</xdr:colOff>
      <xdr:row>2263</xdr:row>
      <xdr:rowOff>895350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3086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2264</xdr:row>
      <xdr:rowOff>66675</xdr:rowOff>
    </xdr:from>
    <xdr:to>
      <xdr:col>5</xdr:col>
      <xdr:colOff>1076325</xdr:colOff>
      <xdr:row>2264</xdr:row>
      <xdr:rowOff>895350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3215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2265</xdr:row>
      <xdr:rowOff>66675</xdr:rowOff>
    </xdr:from>
    <xdr:to>
      <xdr:col>5</xdr:col>
      <xdr:colOff>1076325</xdr:colOff>
      <xdr:row>2265</xdr:row>
      <xdr:rowOff>895350</xdr:rowOff>
    </xdr:to>
    <xdr:pic>
      <xdr:nvPicPr>
        <xdr:cNvPr id="21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3345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2266</xdr:row>
      <xdr:rowOff>66675</xdr:rowOff>
    </xdr:from>
    <xdr:to>
      <xdr:col>5</xdr:col>
      <xdr:colOff>1076325</xdr:colOff>
      <xdr:row>2266</xdr:row>
      <xdr:rowOff>895350</xdr:rowOff>
    </xdr:to>
    <xdr:pic>
      <xdr:nvPicPr>
        <xdr:cNvPr id="21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3474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2267</xdr:row>
      <xdr:rowOff>66675</xdr:rowOff>
    </xdr:from>
    <xdr:to>
      <xdr:col>5</xdr:col>
      <xdr:colOff>1076325</xdr:colOff>
      <xdr:row>2267</xdr:row>
      <xdr:rowOff>895350</xdr:rowOff>
    </xdr:to>
    <xdr:pic>
      <xdr:nvPicPr>
        <xdr:cNvPr id="2102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 r="-961" b="3296"/>
        </a:stretch>
      </xdr:blipFill>
      <xdr:spPr>
        <a:xfrm>
          <a:off x="2867025" y="293604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2268</xdr:row>
      <xdr:rowOff>66675</xdr:rowOff>
    </xdr:from>
    <xdr:to>
      <xdr:col>5</xdr:col>
      <xdr:colOff>1076325</xdr:colOff>
      <xdr:row>2268</xdr:row>
      <xdr:rowOff>895350</xdr:rowOff>
    </xdr:to>
    <xdr:pic>
      <xdr:nvPicPr>
        <xdr:cNvPr id="2103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61" b="3296"/>
        </a:stretch>
      </xdr:blipFill>
      <xdr:spPr>
        <a:xfrm>
          <a:off x="2867025" y="293733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2269</xdr:row>
      <xdr:rowOff>66675</xdr:rowOff>
    </xdr:from>
    <xdr:to>
      <xdr:col>5</xdr:col>
      <xdr:colOff>1076325</xdr:colOff>
      <xdr:row>2269</xdr:row>
      <xdr:rowOff>895350</xdr:rowOff>
    </xdr:to>
    <xdr:pic>
      <xdr:nvPicPr>
        <xdr:cNvPr id="2104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61" b="3296"/>
        </a:stretch>
      </xdr:blipFill>
      <xdr:spPr>
        <a:xfrm>
          <a:off x="2867025" y="293863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2270</xdr:row>
      <xdr:rowOff>66675</xdr:rowOff>
    </xdr:from>
    <xdr:to>
      <xdr:col>5</xdr:col>
      <xdr:colOff>1076325</xdr:colOff>
      <xdr:row>2270</xdr:row>
      <xdr:rowOff>895350</xdr:rowOff>
    </xdr:to>
    <xdr:pic>
      <xdr:nvPicPr>
        <xdr:cNvPr id="2105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61" b="3296"/>
        </a:stretch>
      </xdr:blipFill>
      <xdr:spPr>
        <a:xfrm>
          <a:off x="2867025" y="293992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2271</xdr:row>
      <xdr:rowOff>66675</xdr:rowOff>
    </xdr:from>
    <xdr:to>
      <xdr:col>5</xdr:col>
      <xdr:colOff>1076325</xdr:colOff>
      <xdr:row>2271</xdr:row>
      <xdr:rowOff>895350</xdr:rowOff>
    </xdr:to>
    <xdr:pic>
      <xdr:nvPicPr>
        <xdr:cNvPr id="2106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61" b="3296"/>
        </a:stretch>
      </xdr:blipFill>
      <xdr:spPr>
        <a:xfrm>
          <a:off x="2867025" y="294122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2272</xdr:row>
      <xdr:rowOff>66675</xdr:rowOff>
    </xdr:from>
    <xdr:to>
      <xdr:col>5</xdr:col>
      <xdr:colOff>1076325</xdr:colOff>
      <xdr:row>2272</xdr:row>
      <xdr:rowOff>895350</xdr:rowOff>
    </xdr:to>
    <xdr:pic>
      <xdr:nvPicPr>
        <xdr:cNvPr id="2107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61" b="3296"/>
        </a:stretch>
      </xdr:blipFill>
      <xdr:spPr>
        <a:xfrm>
          <a:off x="2867025" y="294252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2273</xdr:row>
      <xdr:rowOff>66675</xdr:rowOff>
    </xdr:from>
    <xdr:to>
      <xdr:col>5</xdr:col>
      <xdr:colOff>1076325</xdr:colOff>
      <xdr:row>2273</xdr:row>
      <xdr:rowOff>895350</xdr:rowOff>
    </xdr:to>
    <xdr:pic>
      <xdr:nvPicPr>
        <xdr:cNvPr id="2108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 r="-961" b="3296"/>
        </a:stretch>
      </xdr:blipFill>
      <xdr:spPr>
        <a:xfrm>
          <a:off x="2867025" y="294381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2274</xdr:row>
      <xdr:rowOff>66675</xdr:rowOff>
    </xdr:from>
    <xdr:to>
      <xdr:col>5</xdr:col>
      <xdr:colOff>1076325</xdr:colOff>
      <xdr:row>2274</xdr:row>
      <xdr:rowOff>895350</xdr:rowOff>
    </xdr:to>
    <xdr:pic>
      <xdr:nvPicPr>
        <xdr:cNvPr id="2109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 r="-961" b="3296"/>
        </a:stretch>
      </xdr:blipFill>
      <xdr:spPr>
        <a:xfrm>
          <a:off x="2867025" y="294511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2275</xdr:row>
      <xdr:rowOff>66675</xdr:rowOff>
    </xdr:from>
    <xdr:to>
      <xdr:col>5</xdr:col>
      <xdr:colOff>1076325</xdr:colOff>
      <xdr:row>2275</xdr:row>
      <xdr:rowOff>895350</xdr:rowOff>
    </xdr:to>
    <xdr:pic>
      <xdr:nvPicPr>
        <xdr:cNvPr id="2110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61" b="3296"/>
        </a:stretch>
      </xdr:blipFill>
      <xdr:spPr>
        <a:xfrm>
          <a:off x="2867025" y="294640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2276</xdr:row>
      <xdr:rowOff>66675</xdr:rowOff>
    </xdr:from>
    <xdr:to>
      <xdr:col>5</xdr:col>
      <xdr:colOff>1076325</xdr:colOff>
      <xdr:row>2276</xdr:row>
      <xdr:rowOff>895350</xdr:rowOff>
    </xdr:to>
    <xdr:pic>
      <xdr:nvPicPr>
        <xdr:cNvPr id="2111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61" b="3296"/>
        </a:stretch>
      </xdr:blipFill>
      <xdr:spPr>
        <a:xfrm>
          <a:off x="2867025" y="294770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2277</xdr:row>
      <xdr:rowOff>66675</xdr:rowOff>
    </xdr:from>
    <xdr:to>
      <xdr:col>5</xdr:col>
      <xdr:colOff>1076325</xdr:colOff>
      <xdr:row>2277</xdr:row>
      <xdr:rowOff>895350</xdr:rowOff>
    </xdr:to>
    <xdr:pic>
      <xdr:nvPicPr>
        <xdr:cNvPr id="21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4899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2278</xdr:row>
      <xdr:rowOff>66675</xdr:rowOff>
    </xdr:from>
    <xdr:to>
      <xdr:col>5</xdr:col>
      <xdr:colOff>1076325</xdr:colOff>
      <xdr:row>2278</xdr:row>
      <xdr:rowOff>895350</xdr:rowOff>
    </xdr:to>
    <xdr:pic>
      <xdr:nvPicPr>
        <xdr:cNvPr id="21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5029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2279</xdr:row>
      <xdr:rowOff>66675</xdr:rowOff>
    </xdr:from>
    <xdr:to>
      <xdr:col>5</xdr:col>
      <xdr:colOff>1076325</xdr:colOff>
      <xdr:row>2279</xdr:row>
      <xdr:rowOff>895350</xdr:rowOff>
    </xdr:to>
    <xdr:pic>
      <xdr:nvPicPr>
        <xdr:cNvPr id="21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5158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2280</xdr:row>
      <xdr:rowOff>66675</xdr:rowOff>
    </xdr:from>
    <xdr:to>
      <xdr:col>5</xdr:col>
      <xdr:colOff>1076325</xdr:colOff>
      <xdr:row>2280</xdr:row>
      <xdr:rowOff>895350</xdr:rowOff>
    </xdr:to>
    <xdr:pic>
      <xdr:nvPicPr>
        <xdr:cNvPr id="21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5288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2281</xdr:row>
      <xdr:rowOff>66675</xdr:rowOff>
    </xdr:from>
    <xdr:to>
      <xdr:col>5</xdr:col>
      <xdr:colOff>1076325</xdr:colOff>
      <xdr:row>2281</xdr:row>
      <xdr:rowOff>895350</xdr:rowOff>
    </xdr:to>
    <xdr:pic>
      <xdr:nvPicPr>
        <xdr:cNvPr id="21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5417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2282</xdr:row>
      <xdr:rowOff>66675</xdr:rowOff>
    </xdr:from>
    <xdr:to>
      <xdr:col>5</xdr:col>
      <xdr:colOff>1076325</xdr:colOff>
      <xdr:row>2282</xdr:row>
      <xdr:rowOff>895350</xdr:rowOff>
    </xdr:to>
    <xdr:pic>
      <xdr:nvPicPr>
        <xdr:cNvPr id="2117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61" b="3296"/>
        </a:stretch>
      </xdr:blipFill>
      <xdr:spPr>
        <a:xfrm>
          <a:off x="2867025" y="295547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2283</xdr:row>
      <xdr:rowOff>66675</xdr:rowOff>
    </xdr:from>
    <xdr:to>
      <xdr:col>5</xdr:col>
      <xdr:colOff>1076325</xdr:colOff>
      <xdr:row>2283</xdr:row>
      <xdr:rowOff>895350</xdr:rowOff>
    </xdr:to>
    <xdr:pic>
      <xdr:nvPicPr>
        <xdr:cNvPr id="21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5676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2284</xdr:row>
      <xdr:rowOff>66675</xdr:rowOff>
    </xdr:from>
    <xdr:to>
      <xdr:col>5</xdr:col>
      <xdr:colOff>1076325</xdr:colOff>
      <xdr:row>2284</xdr:row>
      <xdr:rowOff>895350</xdr:rowOff>
    </xdr:to>
    <xdr:pic>
      <xdr:nvPicPr>
        <xdr:cNvPr id="21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5806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2285</xdr:row>
      <xdr:rowOff>66675</xdr:rowOff>
    </xdr:from>
    <xdr:to>
      <xdr:col>5</xdr:col>
      <xdr:colOff>1076325</xdr:colOff>
      <xdr:row>2285</xdr:row>
      <xdr:rowOff>895350</xdr:rowOff>
    </xdr:to>
    <xdr:pic>
      <xdr:nvPicPr>
        <xdr:cNvPr id="2120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61" b="3296"/>
        </a:stretch>
      </xdr:blipFill>
      <xdr:spPr>
        <a:xfrm>
          <a:off x="2867025" y="295936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2286</xdr:row>
      <xdr:rowOff>66675</xdr:rowOff>
    </xdr:from>
    <xdr:to>
      <xdr:col>5</xdr:col>
      <xdr:colOff>1076325</xdr:colOff>
      <xdr:row>2286</xdr:row>
      <xdr:rowOff>895350</xdr:rowOff>
    </xdr:to>
    <xdr:pic>
      <xdr:nvPicPr>
        <xdr:cNvPr id="2121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61" b="3296"/>
        </a:stretch>
      </xdr:blipFill>
      <xdr:spPr>
        <a:xfrm>
          <a:off x="2867025" y="296065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2287</xdr:row>
      <xdr:rowOff>66675</xdr:rowOff>
    </xdr:from>
    <xdr:to>
      <xdr:col>5</xdr:col>
      <xdr:colOff>1076325</xdr:colOff>
      <xdr:row>2287</xdr:row>
      <xdr:rowOff>895350</xdr:rowOff>
    </xdr:to>
    <xdr:pic>
      <xdr:nvPicPr>
        <xdr:cNvPr id="21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6195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2288</xdr:row>
      <xdr:rowOff>66675</xdr:rowOff>
    </xdr:from>
    <xdr:to>
      <xdr:col>5</xdr:col>
      <xdr:colOff>1076325</xdr:colOff>
      <xdr:row>2288</xdr:row>
      <xdr:rowOff>895350</xdr:rowOff>
    </xdr:to>
    <xdr:pic>
      <xdr:nvPicPr>
        <xdr:cNvPr id="21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6324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2289</xdr:row>
      <xdr:rowOff>66675</xdr:rowOff>
    </xdr:from>
    <xdr:to>
      <xdr:col>5</xdr:col>
      <xdr:colOff>1076325</xdr:colOff>
      <xdr:row>2289</xdr:row>
      <xdr:rowOff>895350</xdr:rowOff>
    </xdr:to>
    <xdr:pic>
      <xdr:nvPicPr>
        <xdr:cNvPr id="21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6454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2290</xdr:row>
      <xdr:rowOff>66675</xdr:rowOff>
    </xdr:from>
    <xdr:to>
      <xdr:col>5</xdr:col>
      <xdr:colOff>1076325</xdr:colOff>
      <xdr:row>2290</xdr:row>
      <xdr:rowOff>895350</xdr:rowOff>
    </xdr:to>
    <xdr:pic>
      <xdr:nvPicPr>
        <xdr:cNvPr id="21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6583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2291</xdr:row>
      <xdr:rowOff>66675</xdr:rowOff>
    </xdr:from>
    <xdr:to>
      <xdr:col>5</xdr:col>
      <xdr:colOff>1076325</xdr:colOff>
      <xdr:row>2291</xdr:row>
      <xdr:rowOff>895350</xdr:rowOff>
    </xdr:to>
    <xdr:pic>
      <xdr:nvPicPr>
        <xdr:cNvPr id="21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6713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2292</xdr:row>
      <xdr:rowOff>66675</xdr:rowOff>
    </xdr:from>
    <xdr:to>
      <xdr:col>5</xdr:col>
      <xdr:colOff>1076325</xdr:colOff>
      <xdr:row>2292</xdr:row>
      <xdr:rowOff>895350</xdr:rowOff>
    </xdr:to>
    <xdr:pic>
      <xdr:nvPicPr>
        <xdr:cNvPr id="21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6842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2293</xdr:row>
      <xdr:rowOff>66675</xdr:rowOff>
    </xdr:from>
    <xdr:to>
      <xdr:col>5</xdr:col>
      <xdr:colOff>1076325</xdr:colOff>
      <xdr:row>2293</xdr:row>
      <xdr:rowOff>895350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6972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2294</xdr:row>
      <xdr:rowOff>66675</xdr:rowOff>
    </xdr:from>
    <xdr:to>
      <xdr:col>5</xdr:col>
      <xdr:colOff>1076325</xdr:colOff>
      <xdr:row>2294</xdr:row>
      <xdr:rowOff>895350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7101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2295</xdr:row>
      <xdr:rowOff>66675</xdr:rowOff>
    </xdr:from>
    <xdr:to>
      <xdr:col>5</xdr:col>
      <xdr:colOff>1076325</xdr:colOff>
      <xdr:row>2295</xdr:row>
      <xdr:rowOff>895350</xdr:rowOff>
    </xdr:to>
    <xdr:pic>
      <xdr:nvPicPr>
        <xdr:cNvPr id="21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7231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2296</xdr:row>
      <xdr:rowOff>66675</xdr:rowOff>
    </xdr:from>
    <xdr:to>
      <xdr:col>5</xdr:col>
      <xdr:colOff>1076325</xdr:colOff>
      <xdr:row>2296</xdr:row>
      <xdr:rowOff>895350</xdr:rowOff>
    </xdr:to>
    <xdr:pic>
      <xdr:nvPicPr>
        <xdr:cNvPr id="21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7360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2297</xdr:row>
      <xdr:rowOff>66675</xdr:rowOff>
    </xdr:from>
    <xdr:to>
      <xdr:col>5</xdr:col>
      <xdr:colOff>1076325</xdr:colOff>
      <xdr:row>2297</xdr:row>
      <xdr:rowOff>895350</xdr:rowOff>
    </xdr:to>
    <xdr:pic>
      <xdr:nvPicPr>
        <xdr:cNvPr id="21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7490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2298</xdr:row>
      <xdr:rowOff>66675</xdr:rowOff>
    </xdr:from>
    <xdr:to>
      <xdr:col>5</xdr:col>
      <xdr:colOff>1076325</xdr:colOff>
      <xdr:row>2298</xdr:row>
      <xdr:rowOff>895350</xdr:rowOff>
    </xdr:to>
    <xdr:pic>
      <xdr:nvPicPr>
        <xdr:cNvPr id="21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7620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2299</xdr:row>
      <xdr:rowOff>66675</xdr:rowOff>
    </xdr:from>
    <xdr:to>
      <xdr:col>5</xdr:col>
      <xdr:colOff>1076325</xdr:colOff>
      <xdr:row>2299</xdr:row>
      <xdr:rowOff>895350</xdr:rowOff>
    </xdr:to>
    <xdr:pic>
      <xdr:nvPicPr>
        <xdr:cNvPr id="21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7749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2300</xdr:row>
      <xdr:rowOff>66675</xdr:rowOff>
    </xdr:from>
    <xdr:to>
      <xdr:col>5</xdr:col>
      <xdr:colOff>1076325</xdr:colOff>
      <xdr:row>2300</xdr:row>
      <xdr:rowOff>895350</xdr:rowOff>
    </xdr:to>
    <xdr:pic>
      <xdr:nvPicPr>
        <xdr:cNvPr id="21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7879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2301</xdr:row>
      <xdr:rowOff>66675</xdr:rowOff>
    </xdr:from>
    <xdr:to>
      <xdr:col>5</xdr:col>
      <xdr:colOff>1076325</xdr:colOff>
      <xdr:row>2301</xdr:row>
      <xdr:rowOff>895350</xdr:rowOff>
    </xdr:to>
    <xdr:pic>
      <xdr:nvPicPr>
        <xdr:cNvPr id="21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8008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2302</xdr:row>
      <xdr:rowOff>66675</xdr:rowOff>
    </xdr:from>
    <xdr:to>
      <xdr:col>5</xdr:col>
      <xdr:colOff>1076325</xdr:colOff>
      <xdr:row>2302</xdr:row>
      <xdr:rowOff>895350</xdr:rowOff>
    </xdr:to>
    <xdr:pic>
      <xdr:nvPicPr>
        <xdr:cNvPr id="21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8138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2303</xdr:row>
      <xdr:rowOff>66675</xdr:rowOff>
    </xdr:from>
    <xdr:to>
      <xdr:col>5</xdr:col>
      <xdr:colOff>1076325</xdr:colOff>
      <xdr:row>2303</xdr:row>
      <xdr:rowOff>895350</xdr:rowOff>
    </xdr:to>
    <xdr:pic>
      <xdr:nvPicPr>
        <xdr:cNvPr id="21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8267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2304</xdr:row>
      <xdr:rowOff>66675</xdr:rowOff>
    </xdr:from>
    <xdr:to>
      <xdr:col>5</xdr:col>
      <xdr:colOff>1076325</xdr:colOff>
      <xdr:row>2304</xdr:row>
      <xdr:rowOff>895350</xdr:rowOff>
    </xdr:to>
    <xdr:pic>
      <xdr:nvPicPr>
        <xdr:cNvPr id="21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8397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2305</xdr:row>
      <xdr:rowOff>66675</xdr:rowOff>
    </xdr:from>
    <xdr:to>
      <xdr:col>5</xdr:col>
      <xdr:colOff>1076325</xdr:colOff>
      <xdr:row>2305</xdr:row>
      <xdr:rowOff>895350</xdr:rowOff>
    </xdr:to>
    <xdr:pic>
      <xdr:nvPicPr>
        <xdr:cNvPr id="21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8526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2306</xdr:row>
      <xdr:rowOff>66675</xdr:rowOff>
    </xdr:from>
    <xdr:to>
      <xdr:col>5</xdr:col>
      <xdr:colOff>1076325</xdr:colOff>
      <xdr:row>2306</xdr:row>
      <xdr:rowOff>895350</xdr:rowOff>
    </xdr:to>
    <xdr:pic>
      <xdr:nvPicPr>
        <xdr:cNvPr id="21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8656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2307</xdr:row>
      <xdr:rowOff>66675</xdr:rowOff>
    </xdr:from>
    <xdr:to>
      <xdr:col>5</xdr:col>
      <xdr:colOff>1076325</xdr:colOff>
      <xdr:row>2307</xdr:row>
      <xdr:rowOff>895350</xdr:rowOff>
    </xdr:to>
    <xdr:pic>
      <xdr:nvPicPr>
        <xdr:cNvPr id="2142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61" b="3296"/>
        </a:stretch>
      </xdr:blipFill>
      <xdr:spPr>
        <a:xfrm>
          <a:off x="2867025" y="298785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2308</xdr:row>
      <xdr:rowOff>66675</xdr:rowOff>
    </xdr:from>
    <xdr:to>
      <xdr:col>5</xdr:col>
      <xdr:colOff>1076325</xdr:colOff>
      <xdr:row>2308</xdr:row>
      <xdr:rowOff>895350</xdr:rowOff>
    </xdr:to>
    <xdr:pic>
      <xdr:nvPicPr>
        <xdr:cNvPr id="21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8915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2309</xdr:row>
      <xdr:rowOff>66675</xdr:rowOff>
    </xdr:from>
    <xdr:to>
      <xdr:col>5</xdr:col>
      <xdr:colOff>1076325</xdr:colOff>
      <xdr:row>2309</xdr:row>
      <xdr:rowOff>895350</xdr:rowOff>
    </xdr:to>
    <xdr:pic>
      <xdr:nvPicPr>
        <xdr:cNvPr id="21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9044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2310</xdr:row>
      <xdr:rowOff>66675</xdr:rowOff>
    </xdr:from>
    <xdr:to>
      <xdr:col>5</xdr:col>
      <xdr:colOff>1076325</xdr:colOff>
      <xdr:row>2310</xdr:row>
      <xdr:rowOff>895350</xdr:rowOff>
    </xdr:to>
    <xdr:pic>
      <xdr:nvPicPr>
        <xdr:cNvPr id="21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9174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2311</xdr:row>
      <xdr:rowOff>66675</xdr:rowOff>
    </xdr:from>
    <xdr:to>
      <xdr:col>5</xdr:col>
      <xdr:colOff>1076325</xdr:colOff>
      <xdr:row>2311</xdr:row>
      <xdr:rowOff>895350</xdr:rowOff>
    </xdr:to>
    <xdr:pic>
      <xdr:nvPicPr>
        <xdr:cNvPr id="21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9304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2313</xdr:row>
      <xdr:rowOff>66675</xdr:rowOff>
    </xdr:from>
    <xdr:to>
      <xdr:col>5</xdr:col>
      <xdr:colOff>1076325</xdr:colOff>
      <xdr:row>2313</xdr:row>
      <xdr:rowOff>895350</xdr:rowOff>
    </xdr:to>
    <xdr:pic>
      <xdr:nvPicPr>
        <xdr:cNvPr id="21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9563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2314</xdr:row>
      <xdr:rowOff>66675</xdr:rowOff>
    </xdr:from>
    <xdr:to>
      <xdr:col>5</xdr:col>
      <xdr:colOff>1076325</xdr:colOff>
      <xdr:row>2314</xdr:row>
      <xdr:rowOff>895350</xdr:rowOff>
    </xdr:to>
    <xdr:pic>
      <xdr:nvPicPr>
        <xdr:cNvPr id="21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9692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2315</xdr:row>
      <xdr:rowOff>66675</xdr:rowOff>
    </xdr:from>
    <xdr:to>
      <xdr:col>5</xdr:col>
      <xdr:colOff>1076325</xdr:colOff>
      <xdr:row>2315</xdr:row>
      <xdr:rowOff>895350</xdr:rowOff>
    </xdr:to>
    <xdr:pic>
      <xdr:nvPicPr>
        <xdr:cNvPr id="21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9822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2316</xdr:row>
      <xdr:rowOff>66675</xdr:rowOff>
    </xdr:from>
    <xdr:to>
      <xdr:col>5</xdr:col>
      <xdr:colOff>1076325</xdr:colOff>
      <xdr:row>2316</xdr:row>
      <xdr:rowOff>895350</xdr:rowOff>
    </xdr:to>
    <xdr:pic>
      <xdr:nvPicPr>
        <xdr:cNvPr id="21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299951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2317</xdr:row>
      <xdr:rowOff>66675</xdr:rowOff>
    </xdr:from>
    <xdr:to>
      <xdr:col>5</xdr:col>
      <xdr:colOff>1076325</xdr:colOff>
      <xdr:row>2317</xdr:row>
      <xdr:rowOff>895350</xdr:rowOff>
    </xdr:to>
    <xdr:pic>
      <xdr:nvPicPr>
        <xdr:cNvPr id="21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0081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2318</xdr:row>
      <xdr:rowOff>66675</xdr:rowOff>
    </xdr:from>
    <xdr:to>
      <xdr:col>5</xdr:col>
      <xdr:colOff>1076325</xdr:colOff>
      <xdr:row>2318</xdr:row>
      <xdr:rowOff>895350</xdr:rowOff>
    </xdr:to>
    <xdr:pic>
      <xdr:nvPicPr>
        <xdr:cNvPr id="21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0210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2319</xdr:row>
      <xdr:rowOff>66675</xdr:rowOff>
    </xdr:from>
    <xdr:to>
      <xdr:col>5</xdr:col>
      <xdr:colOff>1076325</xdr:colOff>
      <xdr:row>2319</xdr:row>
      <xdr:rowOff>895350</xdr:rowOff>
    </xdr:to>
    <xdr:pic>
      <xdr:nvPicPr>
        <xdr:cNvPr id="21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0340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2320</xdr:row>
      <xdr:rowOff>66675</xdr:rowOff>
    </xdr:from>
    <xdr:to>
      <xdr:col>5</xdr:col>
      <xdr:colOff>1076325</xdr:colOff>
      <xdr:row>2320</xdr:row>
      <xdr:rowOff>895350</xdr:rowOff>
    </xdr:to>
    <xdr:pic>
      <xdr:nvPicPr>
        <xdr:cNvPr id="21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0469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2321</xdr:row>
      <xdr:rowOff>66675</xdr:rowOff>
    </xdr:from>
    <xdr:to>
      <xdr:col>5</xdr:col>
      <xdr:colOff>1076325</xdr:colOff>
      <xdr:row>2321</xdr:row>
      <xdr:rowOff>895350</xdr:rowOff>
    </xdr:to>
    <xdr:pic>
      <xdr:nvPicPr>
        <xdr:cNvPr id="21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0599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2322</xdr:row>
      <xdr:rowOff>66675</xdr:rowOff>
    </xdr:from>
    <xdr:to>
      <xdr:col>5</xdr:col>
      <xdr:colOff>1076325</xdr:colOff>
      <xdr:row>2322</xdr:row>
      <xdr:rowOff>895350</xdr:rowOff>
    </xdr:to>
    <xdr:pic>
      <xdr:nvPicPr>
        <xdr:cNvPr id="21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0729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2323</xdr:row>
      <xdr:rowOff>66675</xdr:rowOff>
    </xdr:from>
    <xdr:to>
      <xdr:col>5</xdr:col>
      <xdr:colOff>1076325</xdr:colOff>
      <xdr:row>2323</xdr:row>
      <xdr:rowOff>895350</xdr:rowOff>
    </xdr:to>
    <xdr:pic>
      <xdr:nvPicPr>
        <xdr:cNvPr id="21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0858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2324</xdr:row>
      <xdr:rowOff>66675</xdr:rowOff>
    </xdr:from>
    <xdr:to>
      <xdr:col>5</xdr:col>
      <xdr:colOff>1076325</xdr:colOff>
      <xdr:row>2324</xdr:row>
      <xdr:rowOff>895350</xdr:rowOff>
    </xdr:to>
    <xdr:pic>
      <xdr:nvPicPr>
        <xdr:cNvPr id="21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0988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2325</xdr:row>
      <xdr:rowOff>66675</xdr:rowOff>
    </xdr:from>
    <xdr:to>
      <xdr:col>5</xdr:col>
      <xdr:colOff>1076325</xdr:colOff>
      <xdr:row>2325</xdr:row>
      <xdr:rowOff>895350</xdr:rowOff>
    </xdr:to>
    <xdr:pic>
      <xdr:nvPicPr>
        <xdr:cNvPr id="2159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61" b="3296"/>
        </a:stretch>
      </xdr:blipFill>
      <xdr:spPr>
        <a:xfrm>
          <a:off x="2867025" y="301117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2326</xdr:row>
      <xdr:rowOff>66675</xdr:rowOff>
    </xdr:from>
    <xdr:to>
      <xdr:col>5</xdr:col>
      <xdr:colOff>1076325</xdr:colOff>
      <xdr:row>2326</xdr:row>
      <xdr:rowOff>895350</xdr:rowOff>
    </xdr:to>
    <xdr:pic>
      <xdr:nvPicPr>
        <xdr:cNvPr id="21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1247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2327</xdr:row>
      <xdr:rowOff>66675</xdr:rowOff>
    </xdr:from>
    <xdr:to>
      <xdr:col>5</xdr:col>
      <xdr:colOff>1076325</xdr:colOff>
      <xdr:row>2327</xdr:row>
      <xdr:rowOff>895350</xdr:rowOff>
    </xdr:to>
    <xdr:pic>
      <xdr:nvPicPr>
        <xdr:cNvPr id="2161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61" b="3296"/>
        </a:stretch>
      </xdr:blipFill>
      <xdr:spPr>
        <a:xfrm>
          <a:off x="2867025" y="301376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2328</xdr:row>
      <xdr:rowOff>66675</xdr:rowOff>
    </xdr:from>
    <xdr:to>
      <xdr:col>5</xdr:col>
      <xdr:colOff>1076325</xdr:colOff>
      <xdr:row>2328</xdr:row>
      <xdr:rowOff>895350</xdr:rowOff>
    </xdr:to>
    <xdr:pic>
      <xdr:nvPicPr>
        <xdr:cNvPr id="21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1506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2329</xdr:row>
      <xdr:rowOff>66675</xdr:rowOff>
    </xdr:from>
    <xdr:to>
      <xdr:col>5</xdr:col>
      <xdr:colOff>1076325</xdr:colOff>
      <xdr:row>2329</xdr:row>
      <xdr:rowOff>895350</xdr:rowOff>
    </xdr:to>
    <xdr:pic>
      <xdr:nvPicPr>
        <xdr:cNvPr id="21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1635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2330</xdr:row>
      <xdr:rowOff>66675</xdr:rowOff>
    </xdr:from>
    <xdr:to>
      <xdr:col>5</xdr:col>
      <xdr:colOff>1076325</xdr:colOff>
      <xdr:row>2330</xdr:row>
      <xdr:rowOff>895350</xdr:rowOff>
    </xdr:to>
    <xdr:pic>
      <xdr:nvPicPr>
        <xdr:cNvPr id="2164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 r="-961" b="3296"/>
        </a:stretch>
      </xdr:blipFill>
      <xdr:spPr>
        <a:xfrm>
          <a:off x="2867025" y="301765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2331</xdr:row>
      <xdr:rowOff>66675</xdr:rowOff>
    </xdr:from>
    <xdr:to>
      <xdr:col>5</xdr:col>
      <xdr:colOff>1076325</xdr:colOff>
      <xdr:row>2331</xdr:row>
      <xdr:rowOff>895350</xdr:rowOff>
    </xdr:to>
    <xdr:pic>
      <xdr:nvPicPr>
        <xdr:cNvPr id="21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1894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2332</xdr:row>
      <xdr:rowOff>66675</xdr:rowOff>
    </xdr:from>
    <xdr:to>
      <xdr:col>5</xdr:col>
      <xdr:colOff>1076325</xdr:colOff>
      <xdr:row>2332</xdr:row>
      <xdr:rowOff>895350</xdr:rowOff>
    </xdr:to>
    <xdr:pic>
      <xdr:nvPicPr>
        <xdr:cNvPr id="21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2024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2333</xdr:row>
      <xdr:rowOff>66675</xdr:rowOff>
    </xdr:from>
    <xdr:to>
      <xdr:col>5</xdr:col>
      <xdr:colOff>1076325</xdr:colOff>
      <xdr:row>2333</xdr:row>
      <xdr:rowOff>895350</xdr:rowOff>
    </xdr:to>
    <xdr:pic>
      <xdr:nvPicPr>
        <xdr:cNvPr id="21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2153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2335</xdr:row>
      <xdr:rowOff>66675</xdr:rowOff>
    </xdr:from>
    <xdr:to>
      <xdr:col>5</xdr:col>
      <xdr:colOff>1076325</xdr:colOff>
      <xdr:row>2335</xdr:row>
      <xdr:rowOff>895350</xdr:rowOff>
    </xdr:to>
    <xdr:pic>
      <xdr:nvPicPr>
        <xdr:cNvPr id="21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2413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2336</xdr:row>
      <xdr:rowOff>66675</xdr:rowOff>
    </xdr:from>
    <xdr:to>
      <xdr:col>5</xdr:col>
      <xdr:colOff>1076325</xdr:colOff>
      <xdr:row>2336</xdr:row>
      <xdr:rowOff>895350</xdr:rowOff>
    </xdr:to>
    <xdr:pic>
      <xdr:nvPicPr>
        <xdr:cNvPr id="21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2542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2337</xdr:row>
      <xdr:rowOff>66675</xdr:rowOff>
    </xdr:from>
    <xdr:to>
      <xdr:col>5</xdr:col>
      <xdr:colOff>1076325</xdr:colOff>
      <xdr:row>2337</xdr:row>
      <xdr:rowOff>895350</xdr:rowOff>
    </xdr:to>
    <xdr:pic>
      <xdr:nvPicPr>
        <xdr:cNvPr id="21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2672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2338</xdr:row>
      <xdr:rowOff>66675</xdr:rowOff>
    </xdr:from>
    <xdr:to>
      <xdr:col>5</xdr:col>
      <xdr:colOff>1076325</xdr:colOff>
      <xdr:row>2338</xdr:row>
      <xdr:rowOff>895350</xdr:rowOff>
    </xdr:to>
    <xdr:pic>
      <xdr:nvPicPr>
        <xdr:cNvPr id="21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2801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2339</xdr:row>
      <xdr:rowOff>66675</xdr:rowOff>
    </xdr:from>
    <xdr:to>
      <xdr:col>5</xdr:col>
      <xdr:colOff>1076325</xdr:colOff>
      <xdr:row>2339</xdr:row>
      <xdr:rowOff>895350</xdr:rowOff>
    </xdr:to>
    <xdr:pic>
      <xdr:nvPicPr>
        <xdr:cNvPr id="217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61" b="3296"/>
        </a:stretch>
      </xdr:blipFill>
      <xdr:spPr>
        <a:xfrm>
          <a:off x="2867025" y="302931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2340</xdr:row>
      <xdr:rowOff>66675</xdr:rowOff>
    </xdr:from>
    <xdr:to>
      <xdr:col>5</xdr:col>
      <xdr:colOff>1076325</xdr:colOff>
      <xdr:row>2340</xdr:row>
      <xdr:rowOff>895350</xdr:rowOff>
    </xdr:to>
    <xdr:pic>
      <xdr:nvPicPr>
        <xdr:cNvPr id="21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3060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2341</xdr:row>
      <xdr:rowOff>66675</xdr:rowOff>
    </xdr:from>
    <xdr:to>
      <xdr:col>5</xdr:col>
      <xdr:colOff>1076325</xdr:colOff>
      <xdr:row>2341</xdr:row>
      <xdr:rowOff>895350</xdr:rowOff>
    </xdr:to>
    <xdr:pic>
      <xdr:nvPicPr>
        <xdr:cNvPr id="21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3190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2342</xdr:row>
      <xdr:rowOff>66675</xdr:rowOff>
    </xdr:from>
    <xdr:to>
      <xdr:col>5</xdr:col>
      <xdr:colOff>1076325</xdr:colOff>
      <xdr:row>2342</xdr:row>
      <xdr:rowOff>895350</xdr:rowOff>
    </xdr:to>
    <xdr:pic>
      <xdr:nvPicPr>
        <xdr:cNvPr id="21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3319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2343</xdr:row>
      <xdr:rowOff>66675</xdr:rowOff>
    </xdr:from>
    <xdr:to>
      <xdr:col>5</xdr:col>
      <xdr:colOff>1076325</xdr:colOff>
      <xdr:row>2343</xdr:row>
      <xdr:rowOff>895350</xdr:rowOff>
    </xdr:to>
    <xdr:pic>
      <xdr:nvPicPr>
        <xdr:cNvPr id="2176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61" b="3296"/>
        </a:stretch>
      </xdr:blipFill>
      <xdr:spPr>
        <a:xfrm>
          <a:off x="2867025" y="303449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2344</xdr:row>
      <xdr:rowOff>66675</xdr:rowOff>
    </xdr:from>
    <xdr:to>
      <xdr:col>5</xdr:col>
      <xdr:colOff>1076325</xdr:colOff>
      <xdr:row>2344</xdr:row>
      <xdr:rowOff>895350</xdr:rowOff>
    </xdr:to>
    <xdr:pic>
      <xdr:nvPicPr>
        <xdr:cNvPr id="21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3578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2345</xdr:row>
      <xdr:rowOff>66675</xdr:rowOff>
    </xdr:from>
    <xdr:to>
      <xdr:col>5</xdr:col>
      <xdr:colOff>1076325</xdr:colOff>
      <xdr:row>2345</xdr:row>
      <xdr:rowOff>895350</xdr:rowOff>
    </xdr:to>
    <xdr:pic>
      <xdr:nvPicPr>
        <xdr:cNvPr id="21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3708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2346</xdr:row>
      <xdr:rowOff>66675</xdr:rowOff>
    </xdr:from>
    <xdr:to>
      <xdr:col>5</xdr:col>
      <xdr:colOff>1076325</xdr:colOff>
      <xdr:row>2346</xdr:row>
      <xdr:rowOff>895350</xdr:rowOff>
    </xdr:to>
    <xdr:pic>
      <xdr:nvPicPr>
        <xdr:cNvPr id="21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3837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2347</xdr:row>
      <xdr:rowOff>66675</xdr:rowOff>
    </xdr:from>
    <xdr:to>
      <xdr:col>5</xdr:col>
      <xdr:colOff>1076325</xdr:colOff>
      <xdr:row>2347</xdr:row>
      <xdr:rowOff>895350</xdr:rowOff>
    </xdr:to>
    <xdr:pic>
      <xdr:nvPicPr>
        <xdr:cNvPr id="21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3967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2348</xdr:row>
      <xdr:rowOff>66675</xdr:rowOff>
    </xdr:from>
    <xdr:to>
      <xdr:col>5</xdr:col>
      <xdr:colOff>1076325</xdr:colOff>
      <xdr:row>2348</xdr:row>
      <xdr:rowOff>895350</xdr:rowOff>
    </xdr:to>
    <xdr:pic>
      <xdr:nvPicPr>
        <xdr:cNvPr id="21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4097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2349</xdr:row>
      <xdr:rowOff>66675</xdr:rowOff>
    </xdr:from>
    <xdr:to>
      <xdr:col>5</xdr:col>
      <xdr:colOff>1076325</xdr:colOff>
      <xdr:row>2349</xdr:row>
      <xdr:rowOff>895350</xdr:rowOff>
    </xdr:to>
    <xdr:pic>
      <xdr:nvPicPr>
        <xdr:cNvPr id="21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4226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2350</xdr:row>
      <xdr:rowOff>66675</xdr:rowOff>
    </xdr:from>
    <xdr:to>
      <xdr:col>5</xdr:col>
      <xdr:colOff>1076325</xdr:colOff>
      <xdr:row>2350</xdr:row>
      <xdr:rowOff>895350</xdr:rowOff>
    </xdr:to>
    <xdr:pic>
      <xdr:nvPicPr>
        <xdr:cNvPr id="21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4356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2351</xdr:row>
      <xdr:rowOff>66675</xdr:rowOff>
    </xdr:from>
    <xdr:to>
      <xdr:col>5</xdr:col>
      <xdr:colOff>1076325</xdr:colOff>
      <xdr:row>2351</xdr:row>
      <xdr:rowOff>895350</xdr:rowOff>
    </xdr:to>
    <xdr:pic>
      <xdr:nvPicPr>
        <xdr:cNvPr id="21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4485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2352</xdr:row>
      <xdr:rowOff>66675</xdr:rowOff>
    </xdr:from>
    <xdr:to>
      <xdr:col>5</xdr:col>
      <xdr:colOff>1076325</xdr:colOff>
      <xdr:row>2352</xdr:row>
      <xdr:rowOff>895350</xdr:rowOff>
    </xdr:to>
    <xdr:pic>
      <xdr:nvPicPr>
        <xdr:cNvPr id="21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4615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2353</xdr:row>
      <xdr:rowOff>66675</xdr:rowOff>
    </xdr:from>
    <xdr:to>
      <xdr:col>5</xdr:col>
      <xdr:colOff>1076325</xdr:colOff>
      <xdr:row>2353</xdr:row>
      <xdr:rowOff>895350</xdr:rowOff>
    </xdr:to>
    <xdr:pic>
      <xdr:nvPicPr>
        <xdr:cNvPr id="2186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61" b="3296"/>
        </a:stretch>
      </xdr:blipFill>
      <xdr:spPr>
        <a:xfrm>
          <a:off x="2867025" y="304744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2354</xdr:row>
      <xdr:rowOff>66675</xdr:rowOff>
    </xdr:from>
    <xdr:to>
      <xdr:col>5</xdr:col>
      <xdr:colOff>1076325</xdr:colOff>
      <xdr:row>2354</xdr:row>
      <xdr:rowOff>895350</xdr:rowOff>
    </xdr:to>
    <xdr:pic>
      <xdr:nvPicPr>
        <xdr:cNvPr id="2187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61" b="3296"/>
        </a:stretch>
      </xdr:blipFill>
      <xdr:spPr>
        <a:xfrm>
          <a:off x="2867025" y="304874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2355</xdr:row>
      <xdr:rowOff>66675</xdr:rowOff>
    </xdr:from>
    <xdr:to>
      <xdr:col>5</xdr:col>
      <xdr:colOff>1076325</xdr:colOff>
      <xdr:row>2355</xdr:row>
      <xdr:rowOff>895350</xdr:rowOff>
    </xdr:to>
    <xdr:pic>
      <xdr:nvPicPr>
        <xdr:cNvPr id="2188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61" b="3296"/>
        </a:stretch>
      </xdr:blipFill>
      <xdr:spPr>
        <a:xfrm>
          <a:off x="2867025" y="305003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2356</xdr:row>
      <xdr:rowOff>66675</xdr:rowOff>
    </xdr:from>
    <xdr:to>
      <xdr:col>5</xdr:col>
      <xdr:colOff>1076325</xdr:colOff>
      <xdr:row>2356</xdr:row>
      <xdr:rowOff>895350</xdr:rowOff>
    </xdr:to>
    <xdr:pic>
      <xdr:nvPicPr>
        <xdr:cNvPr id="2189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61" b="3296"/>
        </a:stretch>
      </xdr:blipFill>
      <xdr:spPr>
        <a:xfrm>
          <a:off x="2867025" y="305133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2358</xdr:row>
      <xdr:rowOff>66675</xdr:rowOff>
    </xdr:from>
    <xdr:to>
      <xdr:col>5</xdr:col>
      <xdr:colOff>1076325</xdr:colOff>
      <xdr:row>2358</xdr:row>
      <xdr:rowOff>895350</xdr:rowOff>
    </xdr:to>
    <xdr:pic>
      <xdr:nvPicPr>
        <xdr:cNvPr id="21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5392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2359</xdr:row>
      <xdr:rowOff>66675</xdr:rowOff>
    </xdr:from>
    <xdr:to>
      <xdr:col>5</xdr:col>
      <xdr:colOff>1076325</xdr:colOff>
      <xdr:row>2359</xdr:row>
      <xdr:rowOff>895350</xdr:rowOff>
    </xdr:to>
    <xdr:pic>
      <xdr:nvPicPr>
        <xdr:cNvPr id="21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5521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2360</xdr:row>
      <xdr:rowOff>66675</xdr:rowOff>
    </xdr:from>
    <xdr:to>
      <xdr:col>5</xdr:col>
      <xdr:colOff>1076325</xdr:colOff>
      <xdr:row>2360</xdr:row>
      <xdr:rowOff>895350</xdr:rowOff>
    </xdr:to>
    <xdr:pic>
      <xdr:nvPicPr>
        <xdr:cNvPr id="21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5651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2361</xdr:row>
      <xdr:rowOff>66675</xdr:rowOff>
    </xdr:from>
    <xdr:to>
      <xdr:col>5</xdr:col>
      <xdr:colOff>1076325</xdr:colOff>
      <xdr:row>2361</xdr:row>
      <xdr:rowOff>895350</xdr:rowOff>
    </xdr:to>
    <xdr:pic>
      <xdr:nvPicPr>
        <xdr:cNvPr id="21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5781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2362</xdr:row>
      <xdr:rowOff>66675</xdr:rowOff>
    </xdr:from>
    <xdr:to>
      <xdr:col>5</xdr:col>
      <xdr:colOff>1076325</xdr:colOff>
      <xdr:row>2362</xdr:row>
      <xdr:rowOff>895350</xdr:rowOff>
    </xdr:to>
    <xdr:pic>
      <xdr:nvPicPr>
        <xdr:cNvPr id="21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5910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2363</xdr:row>
      <xdr:rowOff>66675</xdr:rowOff>
    </xdr:from>
    <xdr:to>
      <xdr:col>5</xdr:col>
      <xdr:colOff>1076325</xdr:colOff>
      <xdr:row>2363</xdr:row>
      <xdr:rowOff>895350</xdr:rowOff>
    </xdr:to>
    <xdr:pic>
      <xdr:nvPicPr>
        <xdr:cNvPr id="21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6040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2364</xdr:row>
      <xdr:rowOff>66675</xdr:rowOff>
    </xdr:from>
    <xdr:to>
      <xdr:col>5</xdr:col>
      <xdr:colOff>1076325</xdr:colOff>
      <xdr:row>2364</xdr:row>
      <xdr:rowOff>895350</xdr:rowOff>
    </xdr:to>
    <xdr:pic>
      <xdr:nvPicPr>
        <xdr:cNvPr id="2196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61" b="3296"/>
        </a:stretch>
      </xdr:blipFill>
      <xdr:spPr>
        <a:xfrm>
          <a:off x="2867025" y="306169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2365</xdr:row>
      <xdr:rowOff>66675</xdr:rowOff>
    </xdr:from>
    <xdr:to>
      <xdr:col>5</xdr:col>
      <xdr:colOff>1076325</xdr:colOff>
      <xdr:row>2365</xdr:row>
      <xdr:rowOff>895350</xdr:rowOff>
    </xdr:to>
    <xdr:pic>
      <xdr:nvPicPr>
        <xdr:cNvPr id="21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6299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2366</xdr:row>
      <xdr:rowOff>66675</xdr:rowOff>
    </xdr:from>
    <xdr:to>
      <xdr:col>5</xdr:col>
      <xdr:colOff>1076325</xdr:colOff>
      <xdr:row>2366</xdr:row>
      <xdr:rowOff>895350</xdr:rowOff>
    </xdr:to>
    <xdr:pic>
      <xdr:nvPicPr>
        <xdr:cNvPr id="21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6428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2367</xdr:row>
      <xdr:rowOff>66675</xdr:rowOff>
    </xdr:from>
    <xdr:to>
      <xdr:col>5</xdr:col>
      <xdr:colOff>1076325</xdr:colOff>
      <xdr:row>2367</xdr:row>
      <xdr:rowOff>895350</xdr:rowOff>
    </xdr:to>
    <xdr:pic>
      <xdr:nvPicPr>
        <xdr:cNvPr id="21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6558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2368</xdr:row>
      <xdr:rowOff>66675</xdr:rowOff>
    </xdr:from>
    <xdr:to>
      <xdr:col>5</xdr:col>
      <xdr:colOff>1076325</xdr:colOff>
      <xdr:row>2368</xdr:row>
      <xdr:rowOff>895350</xdr:rowOff>
    </xdr:to>
    <xdr:pic>
      <xdr:nvPicPr>
        <xdr:cNvPr id="22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6687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2369</xdr:row>
      <xdr:rowOff>66675</xdr:rowOff>
    </xdr:from>
    <xdr:to>
      <xdr:col>5</xdr:col>
      <xdr:colOff>1076325</xdr:colOff>
      <xdr:row>2369</xdr:row>
      <xdr:rowOff>895350</xdr:rowOff>
    </xdr:to>
    <xdr:pic>
      <xdr:nvPicPr>
        <xdr:cNvPr id="22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6817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2370</xdr:row>
      <xdr:rowOff>66675</xdr:rowOff>
    </xdr:from>
    <xdr:to>
      <xdr:col>5</xdr:col>
      <xdr:colOff>1076325</xdr:colOff>
      <xdr:row>2370</xdr:row>
      <xdr:rowOff>895350</xdr:rowOff>
    </xdr:to>
    <xdr:pic>
      <xdr:nvPicPr>
        <xdr:cNvPr id="22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6946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2371</xdr:row>
      <xdr:rowOff>66675</xdr:rowOff>
    </xdr:from>
    <xdr:to>
      <xdr:col>5</xdr:col>
      <xdr:colOff>1076325</xdr:colOff>
      <xdr:row>2371</xdr:row>
      <xdr:rowOff>895350</xdr:rowOff>
    </xdr:to>
    <xdr:pic>
      <xdr:nvPicPr>
        <xdr:cNvPr id="22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7076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2372</xdr:row>
      <xdr:rowOff>66675</xdr:rowOff>
    </xdr:from>
    <xdr:to>
      <xdr:col>5</xdr:col>
      <xdr:colOff>1076325</xdr:colOff>
      <xdr:row>2372</xdr:row>
      <xdr:rowOff>895350</xdr:rowOff>
    </xdr:to>
    <xdr:pic>
      <xdr:nvPicPr>
        <xdr:cNvPr id="2204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 r="-961" b="3296"/>
        </a:stretch>
      </xdr:blipFill>
      <xdr:spPr>
        <a:xfrm>
          <a:off x="2867025" y="307206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2373</xdr:row>
      <xdr:rowOff>66675</xdr:rowOff>
    </xdr:from>
    <xdr:to>
      <xdr:col>5</xdr:col>
      <xdr:colOff>1076325</xdr:colOff>
      <xdr:row>2373</xdr:row>
      <xdr:rowOff>895350</xdr:rowOff>
    </xdr:to>
    <xdr:pic>
      <xdr:nvPicPr>
        <xdr:cNvPr id="22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7335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2374</xdr:row>
      <xdr:rowOff>66675</xdr:rowOff>
    </xdr:from>
    <xdr:to>
      <xdr:col>5</xdr:col>
      <xdr:colOff>1076325</xdr:colOff>
      <xdr:row>2374</xdr:row>
      <xdr:rowOff>895350</xdr:rowOff>
    </xdr:to>
    <xdr:pic>
      <xdr:nvPicPr>
        <xdr:cNvPr id="22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7465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2375</xdr:row>
      <xdr:rowOff>66675</xdr:rowOff>
    </xdr:from>
    <xdr:to>
      <xdr:col>5</xdr:col>
      <xdr:colOff>1076325</xdr:colOff>
      <xdr:row>2375</xdr:row>
      <xdr:rowOff>895350</xdr:rowOff>
    </xdr:to>
    <xdr:pic>
      <xdr:nvPicPr>
        <xdr:cNvPr id="22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7594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2376</xdr:row>
      <xdr:rowOff>66675</xdr:rowOff>
    </xdr:from>
    <xdr:to>
      <xdr:col>5</xdr:col>
      <xdr:colOff>1076325</xdr:colOff>
      <xdr:row>2376</xdr:row>
      <xdr:rowOff>895350</xdr:rowOff>
    </xdr:to>
    <xdr:pic>
      <xdr:nvPicPr>
        <xdr:cNvPr id="22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7724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2377</xdr:row>
      <xdr:rowOff>66675</xdr:rowOff>
    </xdr:from>
    <xdr:to>
      <xdr:col>5</xdr:col>
      <xdr:colOff>1076325</xdr:colOff>
      <xdr:row>2377</xdr:row>
      <xdr:rowOff>895350</xdr:rowOff>
    </xdr:to>
    <xdr:pic>
      <xdr:nvPicPr>
        <xdr:cNvPr id="22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7853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2378</xdr:row>
      <xdr:rowOff>66675</xdr:rowOff>
    </xdr:from>
    <xdr:to>
      <xdr:col>5</xdr:col>
      <xdr:colOff>1076325</xdr:colOff>
      <xdr:row>2378</xdr:row>
      <xdr:rowOff>895350</xdr:rowOff>
    </xdr:to>
    <xdr:pic>
      <xdr:nvPicPr>
        <xdr:cNvPr id="22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7983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2379</xdr:row>
      <xdr:rowOff>66675</xdr:rowOff>
    </xdr:from>
    <xdr:to>
      <xdr:col>5</xdr:col>
      <xdr:colOff>1076325</xdr:colOff>
      <xdr:row>2379</xdr:row>
      <xdr:rowOff>895350</xdr:rowOff>
    </xdr:to>
    <xdr:pic>
      <xdr:nvPicPr>
        <xdr:cNvPr id="2211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61" b="3296"/>
        </a:stretch>
      </xdr:blipFill>
      <xdr:spPr>
        <a:xfrm>
          <a:off x="2867025" y="308112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2380</xdr:row>
      <xdr:rowOff>66675</xdr:rowOff>
    </xdr:from>
    <xdr:to>
      <xdr:col>5</xdr:col>
      <xdr:colOff>1076325</xdr:colOff>
      <xdr:row>2380</xdr:row>
      <xdr:rowOff>895350</xdr:rowOff>
    </xdr:to>
    <xdr:pic>
      <xdr:nvPicPr>
        <xdr:cNvPr id="22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8242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2381</xdr:row>
      <xdr:rowOff>66675</xdr:rowOff>
    </xdr:from>
    <xdr:to>
      <xdr:col>5</xdr:col>
      <xdr:colOff>1076325</xdr:colOff>
      <xdr:row>2381</xdr:row>
      <xdr:rowOff>895350</xdr:rowOff>
    </xdr:to>
    <xdr:pic>
      <xdr:nvPicPr>
        <xdr:cNvPr id="22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8371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2382</xdr:row>
      <xdr:rowOff>66675</xdr:rowOff>
    </xdr:from>
    <xdr:to>
      <xdr:col>5</xdr:col>
      <xdr:colOff>1076325</xdr:colOff>
      <xdr:row>2382</xdr:row>
      <xdr:rowOff>895350</xdr:rowOff>
    </xdr:to>
    <xdr:pic>
      <xdr:nvPicPr>
        <xdr:cNvPr id="22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8501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2383</xdr:row>
      <xdr:rowOff>66675</xdr:rowOff>
    </xdr:from>
    <xdr:to>
      <xdr:col>5</xdr:col>
      <xdr:colOff>1076325</xdr:colOff>
      <xdr:row>2383</xdr:row>
      <xdr:rowOff>895350</xdr:rowOff>
    </xdr:to>
    <xdr:pic>
      <xdr:nvPicPr>
        <xdr:cNvPr id="22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8630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2384</xdr:row>
      <xdr:rowOff>66675</xdr:rowOff>
    </xdr:from>
    <xdr:to>
      <xdr:col>5</xdr:col>
      <xdr:colOff>1076325</xdr:colOff>
      <xdr:row>2384</xdr:row>
      <xdr:rowOff>895350</xdr:rowOff>
    </xdr:to>
    <xdr:pic>
      <xdr:nvPicPr>
        <xdr:cNvPr id="22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8760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2385</xdr:row>
      <xdr:rowOff>66675</xdr:rowOff>
    </xdr:from>
    <xdr:to>
      <xdr:col>5</xdr:col>
      <xdr:colOff>1076325</xdr:colOff>
      <xdr:row>2385</xdr:row>
      <xdr:rowOff>895350</xdr:rowOff>
    </xdr:to>
    <xdr:pic>
      <xdr:nvPicPr>
        <xdr:cNvPr id="2217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61" b="3296"/>
        </a:stretch>
      </xdr:blipFill>
      <xdr:spPr>
        <a:xfrm>
          <a:off x="2867025" y="308890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2386</xdr:row>
      <xdr:rowOff>66675</xdr:rowOff>
    </xdr:from>
    <xdr:to>
      <xdr:col>5</xdr:col>
      <xdr:colOff>1076325</xdr:colOff>
      <xdr:row>2386</xdr:row>
      <xdr:rowOff>895350</xdr:rowOff>
    </xdr:to>
    <xdr:pic>
      <xdr:nvPicPr>
        <xdr:cNvPr id="22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9019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2387</xdr:row>
      <xdr:rowOff>66675</xdr:rowOff>
    </xdr:from>
    <xdr:to>
      <xdr:col>5</xdr:col>
      <xdr:colOff>1076325</xdr:colOff>
      <xdr:row>2387</xdr:row>
      <xdr:rowOff>895350</xdr:rowOff>
    </xdr:to>
    <xdr:pic>
      <xdr:nvPicPr>
        <xdr:cNvPr id="2219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61" b="3296"/>
        </a:stretch>
      </xdr:blipFill>
      <xdr:spPr>
        <a:xfrm>
          <a:off x="2867025" y="309149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2388</xdr:row>
      <xdr:rowOff>66675</xdr:rowOff>
    </xdr:from>
    <xdr:to>
      <xdr:col>5</xdr:col>
      <xdr:colOff>1076325</xdr:colOff>
      <xdr:row>2388</xdr:row>
      <xdr:rowOff>895350</xdr:rowOff>
    </xdr:to>
    <xdr:pic>
      <xdr:nvPicPr>
        <xdr:cNvPr id="22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9278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2389</xdr:row>
      <xdr:rowOff>66675</xdr:rowOff>
    </xdr:from>
    <xdr:to>
      <xdr:col>5</xdr:col>
      <xdr:colOff>1076325</xdr:colOff>
      <xdr:row>2389</xdr:row>
      <xdr:rowOff>895350</xdr:rowOff>
    </xdr:to>
    <xdr:pic>
      <xdr:nvPicPr>
        <xdr:cNvPr id="2221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61" b="3296"/>
        </a:stretch>
      </xdr:blipFill>
      <xdr:spPr>
        <a:xfrm>
          <a:off x="2867025" y="309408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2390</xdr:row>
      <xdr:rowOff>66675</xdr:rowOff>
    </xdr:from>
    <xdr:to>
      <xdr:col>5</xdr:col>
      <xdr:colOff>1076325</xdr:colOff>
      <xdr:row>2390</xdr:row>
      <xdr:rowOff>895350</xdr:rowOff>
    </xdr:to>
    <xdr:pic>
      <xdr:nvPicPr>
        <xdr:cNvPr id="22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9537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2391</xdr:row>
      <xdr:rowOff>66675</xdr:rowOff>
    </xdr:from>
    <xdr:to>
      <xdr:col>5</xdr:col>
      <xdr:colOff>1076325</xdr:colOff>
      <xdr:row>2391</xdr:row>
      <xdr:rowOff>895350</xdr:rowOff>
    </xdr:to>
    <xdr:pic>
      <xdr:nvPicPr>
        <xdr:cNvPr id="2223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 r="-961" b="3296"/>
        </a:stretch>
      </xdr:blipFill>
      <xdr:spPr>
        <a:xfrm>
          <a:off x="2867025" y="309667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2392</xdr:row>
      <xdr:rowOff>66675</xdr:rowOff>
    </xdr:from>
    <xdr:to>
      <xdr:col>5</xdr:col>
      <xdr:colOff>1076325</xdr:colOff>
      <xdr:row>2392</xdr:row>
      <xdr:rowOff>895350</xdr:rowOff>
    </xdr:to>
    <xdr:pic>
      <xdr:nvPicPr>
        <xdr:cNvPr id="2224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61" b="3296"/>
        </a:stretch>
      </xdr:blipFill>
      <xdr:spPr>
        <a:xfrm>
          <a:off x="2867025" y="309796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2393</xdr:row>
      <xdr:rowOff>66675</xdr:rowOff>
    </xdr:from>
    <xdr:to>
      <xdr:col>5</xdr:col>
      <xdr:colOff>1076325</xdr:colOff>
      <xdr:row>2393</xdr:row>
      <xdr:rowOff>895350</xdr:rowOff>
    </xdr:to>
    <xdr:pic>
      <xdr:nvPicPr>
        <xdr:cNvPr id="22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09926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2394</xdr:row>
      <xdr:rowOff>66675</xdr:rowOff>
    </xdr:from>
    <xdr:to>
      <xdr:col>5</xdr:col>
      <xdr:colOff>1076325</xdr:colOff>
      <xdr:row>2394</xdr:row>
      <xdr:rowOff>895350</xdr:rowOff>
    </xdr:to>
    <xdr:pic>
      <xdr:nvPicPr>
        <xdr:cNvPr id="22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0055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2395</xdr:row>
      <xdr:rowOff>66675</xdr:rowOff>
    </xdr:from>
    <xdr:to>
      <xdr:col>5</xdr:col>
      <xdr:colOff>1076325</xdr:colOff>
      <xdr:row>2395</xdr:row>
      <xdr:rowOff>895350</xdr:rowOff>
    </xdr:to>
    <xdr:pic>
      <xdr:nvPicPr>
        <xdr:cNvPr id="22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0185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2397</xdr:row>
      <xdr:rowOff>66675</xdr:rowOff>
    </xdr:from>
    <xdr:to>
      <xdr:col>5</xdr:col>
      <xdr:colOff>1076325</xdr:colOff>
      <xdr:row>2397</xdr:row>
      <xdr:rowOff>895350</xdr:rowOff>
    </xdr:to>
    <xdr:pic>
      <xdr:nvPicPr>
        <xdr:cNvPr id="22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0444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2398</xdr:row>
      <xdr:rowOff>66675</xdr:rowOff>
    </xdr:from>
    <xdr:to>
      <xdr:col>5</xdr:col>
      <xdr:colOff>1076325</xdr:colOff>
      <xdr:row>2398</xdr:row>
      <xdr:rowOff>895350</xdr:rowOff>
    </xdr:to>
    <xdr:pic>
      <xdr:nvPicPr>
        <xdr:cNvPr id="22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0574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2399</xdr:row>
      <xdr:rowOff>66675</xdr:rowOff>
    </xdr:from>
    <xdr:to>
      <xdr:col>5</xdr:col>
      <xdr:colOff>1076325</xdr:colOff>
      <xdr:row>2399</xdr:row>
      <xdr:rowOff>895350</xdr:rowOff>
    </xdr:to>
    <xdr:pic>
      <xdr:nvPicPr>
        <xdr:cNvPr id="22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0703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2400</xdr:row>
      <xdr:rowOff>66675</xdr:rowOff>
    </xdr:from>
    <xdr:to>
      <xdr:col>5</xdr:col>
      <xdr:colOff>1076325</xdr:colOff>
      <xdr:row>2400</xdr:row>
      <xdr:rowOff>895350</xdr:rowOff>
    </xdr:to>
    <xdr:pic>
      <xdr:nvPicPr>
        <xdr:cNvPr id="2231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61" b="3296"/>
        </a:stretch>
      </xdr:blipFill>
      <xdr:spPr>
        <a:xfrm>
          <a:off x="2867025" y="310833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2401</xdr:row>
      <xdr:rowOff>66675</xdr:rowOff>
    </xdr:from>
    <xdr:to>
      <xdr:col>5</xdr:col>
      <xdr:colOff>1076325</xdr:colOff>
      <xdr:row>2401</xdr:row>
      <xdr:rowOff>895350</xdr:rowOff>
    </xdr:to>
    <xdr:pic>
      <xdr:nvPicPr>
        <xdr:cNvPr id="22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0962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2402</xdr:row>
      <xdr:rowOff>66675</xdr:rowOff>
    </xdr:from>
    <xdr:to>
      <xdr:col>5</xdr:col>
      <xdr:colOff>1076325</xdr:colOff>
      <xdr:row>2402</xdr:row>
      <xdr:rowOff>895350</xdr:rowOff>
    </xdr:to>
    <xdr:pic>
      <xdr:nvPicPr>
        <xdr:cNvPr id="22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1092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2403</xdr:row>
      <xdr:rowOff>66675</xdr:rowOff>
    </xdr:from>
    <xdr:to>
      <xdr:col>5</xdr:col>
      <xdr:colOff>1076325</xdr:colOff>
      <xdr:row>2403</xdr:row>
      <xdr:rowOff>895350</xdr:rowOff>
    </xdr:to>
    <xdr:pic>
      <xdr:nvPicPr>
        <xdr:cNvPr id="22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1221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2404</xdr:row>
      <xdr:rowOff>66675</xdr:rowOff>
    </xdr:from>
    <xdr:to>
      <xdr:col>5</xdr:col>
      <xdr:colOff>1076325</xdr:colOff>
      <xdr:row>2404</xdr:row>
      <xdr:rowOff>895350</xdr:rowOff>
    </xdr:to>
    <xdr:pic>
      <xdr:nvPicPr>
        <xdr:cNvPr id="22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1351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2405</xdr:row>
      <xdr:rowOff>66675</xdr:rowOff>
    </xdr:from>
    <xdr:to>
      <xdr:col>5</xdr:col>
      <xdr:colOff>1076325</xdr:colOff>
      <xdr:row>2405</xdr:row>
      <xdr:rowOff>895350</xdr:rowOff>
    </xdr:to>
    <xdr:pic>
      <xdr:nvPicPr>
        <xdr:cNvPr id="22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1480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2406</xdr:row>
      <xdr:rowOff>66675</xdr:rowOff>
    </xdr:from>
    <xdr:to>
      <xdr:col>5</xdr:col>
      <xdr:colOff>1076325</xdr:colOff>
      <xdr:row>2406</xdr:row>
      <xdr:rowOff>895350</xdr:rowOff>
    </xdr:to>
    <xdr:pic>
      <xdr:nvPicPr>
        <xdr:cNvPr id="22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1610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2407</xdr:row>
      <xdr:rowOff>66675</xdr:rowOff>
    </xdr:from>
    <xdr:to>
      <xdr:col>5</xdr:col>
      <xdr:colOff>1076325</xdr:colOff>
      <xdr:row>2407</xdr:row>
      <xdr:rowOff>895350</xdr:rowOff>
    </xdr:to>
    <xdr:pic>
      <xdr:nvPicPr>
        <xdr:cNvPr id="2238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61" b="3296"/>
        </a:stretch>
      </xdr:blipFill>
      <xdr:spPr>
        <a:xfrm>
          <a:off x="2867025" y="311739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2408</xdr:row>
      <xdr:rowOff>66675</xdr:rowOff>
    </xdr:from>
    <xdr:to>
      <xdr:col>5</xdr:col>
      <xdr:colOff>1076325</xdr:colOff>
      <xdr:row>2408</xdr:row>
      <xdr:rowOff>895350</xdr:rowOff>
    </xdr:to>
    <xdr:pic>
      <xdr:nvPicPr>
        <xdr:cNvPr id="22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1869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2409</xdr:row>
      <xdr:rowOff>66675</xdr:rowOff>
    </xdr:from>
    <xdr:to>
      <xdr:col>5</xdr:col>
      <xdr:colOff>1076325</xdr:colOff>
      <xdr:row>2409</xdr:row>
      <xdr:rowOff>895350</xdr:rowOff>
    </xdr:to>
    <xdr:pic>
      <xdr:nvPicPr>
        <xdr:cNvPr id="22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1998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2410</xdr:row>
      <xdr:rowOff>66675</xdr:rowOff>
    </xdr:from>
    <xdr:to>
      <xdr:col>5</xdr:col>
      <xdr:colOff>1076325</xdr:colOff>
      <xdr:row>2410</xdr:row>
      <xdr:rowOff>895350</xdr:rowOff>
    </xdr:to>
    <xdr:pic>
      <xdr:nvPicPr>
        <xdr:cNvPr id="22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2128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2411</xdr:row>
      <xdr:rowOff>66675</xdr:rowOff>
    </xdr:from>
    <xdr:to>
      <xdr:col>5</xdr:col>
      <xdr:colOff>1076325</xdr:colOff>
      <xdr:row>2411</xdr:row>
      <xdr:rowOff>895350</xdr:rowOff>
    </xdr:to>
    <xdr:pic>
      <xdr:nvPicPr>
        <xdr:cNvPr id="22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2258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2412</xdr:row>
      <xdr:rowOff>66675</xdr:rowOff>
    </xdr:from>
    <xdr:to>
      <xdr:col>5</xdr:col>
      <xdr:colOff>1076325</xdr:colOff>
      <xdr:row>2412</xdr:row>
      <xdr:rowOff>895350</xdr:rowOff>
    </xdr:to>
    <xdr:pic>
      <xdr:nvPicPr>
        <xdr:cNvPr id="2243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61" b="3296"/>
        </a:stretch>
      </xdr:blipFill>
      <xdr:spPr>
        <a:xfrm>
          <a:off x="2867025" y="312387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2413</xdr:row>
      <xdr:rowOff>66675</xdr:rowOff>
    </xdr:from>
    <xdr:to>
      <xdr:col>5</xdr:col>
      <xdr:colOff>1076325</xdr:colOff>
      <xdr:row>2413</xdr:row>
      <xdr:rowOff>895350</xdr:rowOff>
    </xdr:to>
    <xdr:pic>
      <xdr:nvPicPr>
        <xdr:cNvPr id="22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2517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2414</xdr:row>
      <xdr:rowOff>66675</xdr:rowOff>
    </xdr:from>
    <xdr:to>
      <xdr:col>5</xdr:col>
      <xdr:colOff>1076325</xdr:colOff>
      <xdr:row>2414</xdr:row>
      <xdr:rowOff>895350</xdr:rowOff>
    </xdr:to>
    <xdr:pic>
      <xdr:nvPicPr>
        <xdr:cNvPr id="2245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 r="-961" b="3296"/>
        </a:stretch>
      </xdr:blipFill>
      <xdr:spPr>
        <a:xfrm>
          <a:off x="2867025" y="312646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2415</xdr:row>
      <xdr:rowOff>66675</xdr:rowOff>
    </xdr:from>
    <xdr:to>
      <xdr:col>5</xdr:col>
      <xdr:colOff>1076325</xdr:colOff>
      <xdr:row>2415</xdr:row>
      <xdr:rowOff>895350</xdr:rowOff>
    </xdr:to>
    <xdr:pic>
      <xdr:nvPicPr>
        <xdr:cNvPr id="22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2776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2416</xdr:row>
      <xdr:rowOff>66675</xdr:rowOff>
    </xdr:from>
    <xdr:to>
      <xdr:col>5</xdr:col>
      <xdr:colOff>1076325</xdr:colOff>
      <xdr:row>2416</xdr:row>
      <xdr:rowOff>895350</xdr:rowOff>
    </xdr:to>
    <xdr:pic>
      <xdr:nvPicPr>
        <xdr:cNvPr id="2247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 r="-961" b="3296"/>
        </a:stretch>
      </xdr:blipFill>
      <xdr:spPr>
        <a:xfrm>
          <a:off x="2867025" y="312905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2417</xdr:row>
      <xdr:rowOff>66675</xdr:rowOff>
    </xdr:from>
    <xdr:to>
      <xdr:col>5</xdr:col>
      <xdr:colOff>1076325</xdr:colOff>
      <xdr:row>2417</xdr:row>
      <xdr:rowOff>895350</xdr:rowOff>
    </xdr:to>
    <xdr:pic>
      <xdr:nvPicPr>
        <xdr:cNvPr id="22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3035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2418</xdr:row>
      <xdr:rowOff>66675</xdr:rowOff>
    </xdr:from>
    <xdr:to>
      <xdr:col>5</xdr:col>
      <xdr:colOff>1076325</xdr:colOff>
      <xdr:row>2418</xdr:row>
      <xdr:rowOff>895350</xdr:rowOff>
    </xdr:to>
    <xdr:pic>
      <xdr:nvPicPr>
        <xdr:cNvPr id="22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3164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2419</xdr:row>
      <xdr:rowOff>66675</xdr:rowOff>
    </xdr:from>
    <xdr:to>
      <xdr:col>5</xdr:col>
      <xdr:colOff>1076325</xdr:colOff>
      <xdr:row>2419</xdr:row>
      <xdr:rowOff>895350</xdr:rowOff>
    </xdr:to>
    <xdr:pic>
      <xdr:nvPicPr>
        <xdr:cNvPr id="22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3294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2420</xdr:row>
      <xdr:rowOff>66675</xdr:rowOff>
    </xdr:from>
    <xdr:to>
      <xdr:col>5</xdr:col>
      <xdr:colOff>1076325</xdr:colOff>
      <xdr:row>2420</xdr:row>
      <xdr:rowOff>895350</xdr:rowOff>
    </xdr:to>
    <xdr:pic>
      <xdr:nvPicPr>
        <xdr:cNvPr id="2251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 r="-961" b="3296"/>
        </a:stretch>
      </xdr:blipFill>
      <xdr:spPr>
        <a:xfrm>
          <a:off x="2867025" y="313423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2421</xdr:row>
      <xdr:rowOff>66675</xdr:rowOff>
    </xdr:from>
    <xdr:to>
      <xdr:col>5</xdr:col>
      <xdr:colOff>1076325</xdr:colOff>
      <xdr:row>2421</xdr:row>
      <xdr:rowOff>895350</xdr:rowOff>
    </xdr:to>
    <xdr:pic>
      <xdr:nvPicPr>
        <xdr:cNvPr id="2252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 r="-961" b="3296"/>
        </a:stretch>
      </xdr:blipFill>
      <xdr:spPr>
        <a:xfrm>
          <a:off x="2867025" y="313553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2422</xdr:row>
      <xdr:rowOff>66675</xdr:rowOff>
    </xdr:from>
    <xdr:to>
      <xdr:col>5</xdr:col>
      <xdr:colOff>1076325</xdr:colOff>
      <xdr:row>2422</xdr:row>
      <xdr:rowOff>895350</xdr:rowOff>
    </xdr:to>
    <xdr:pic>
      <xdr:nvPicPr>
        <xdr:cNvPr id="22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3683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2423</xdr:row>
      <xdr:rowOff>66675</xdr:rowOff>
    </xdr:from>
    <xdr:to>
      <xdr:col>5</xdr:col>
      <xdr:colOff>1076325</xdr:colOff>
      <xdr:row>2423</xdr:row>
      <xdr:rowOff>895350</xdr:rowOff>
    </xdr:to>
    <xdr:pic>
      <xdr:nvPicPr>
        <xdr:cNvPr id="22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3812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2424</xdr:row>
      <xdr:rowOff>66675</xdr:rowOff>
    </xdr:from>
    <xdr:to>
      <xdr:col>5</xdr:col>
      <xdr:colOff>1076325</xdr:colOff>
      <xdr:row>2424</xdr:row>
      <xdr:rowOff>895350</xdr:rowOff>
    </xdr:to>
    <xdr:pic>
      <xdr:nvPicPr>
        <xdr:cNvPr id="22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3942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2425</xdr:row>
      <xdr:rowOff>66675</xdr:rowOff>
    </xdr:from>
    <xdr:to>
      <xdr:col>5</xdr:col>
      <xdr:colOff>1076325</xdr:colOff>
      <xdr:row>2425</xdr:row>
      <xdr:rowOff>895350</xdr:rowOff>
    </xdr:to>
    <xdr:pic>
      <xdr:nvPicPr>
        <xdr:cNvPr id="22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4071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2426</xdr:row>
      <xdr:rowOff>66675</xdr:rowOff>
    </xdr:from>
    <xdr:to>
      <xdr:col>5</xdr:col>
      <xdr:colOff>1076325</xdr:colOff>
      <xdr:row>2426</xdr:row>
      <xdr:rowOff>895350</xdr:rowOff>
    </xdr:to>
    <xdr:pic>
      <xdr:nvPicPr>
        <xdr:cNvPr id="22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4201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2427</xdr:row>
      <xdr:rowOff>66675</xdr:rowOff>
    </xdr:from>
    <xdr:to>
      <xdr:col>5</xdr:col>
      <xdr:colOff>1076325</xdr:colOff>
      <xdr:row>2427</xdr:row>
      <xdr:rowOff>895350</xdr:rowOff>
    </xdr:to>
    <xdr:pic>
      <xdr:nvPicPr>
        <xdr:cNvPr id="22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4330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2428</xdr:row>
      <xdr:rowOff>66675</xdr:rowOff>
    </xdr:from>
    <xdr:to>
      <xdr:col>5</xdr:col>
      <xdr:colOff>1076325</xdr:colOff>
      <xdr:row>2428</xdr:row>
      <xdr:rowOff>895350</xdr:rowOff>
    </xdr:to>
    <xdr:pic>
      <xdr:nvPicPr>
        <xdr:cNvPr id="22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4460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2429</xdr:row>
      <xdr:rowOff>66675</xdr:rowOff>
    </xdr:from>
    <xdr:to>
      <xdr:col>5</xdr:col>
      <xdr:colOff>1076325</xdr:colOff>
      <xdr:row>2429</xdr:row>
      <xdr:rowOff>895350</xdr:rowOff>
    </xdr:to>
    <xdr:pic>
      <xdr:nvPicPr>
        <xdr:cNvPr id="22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4589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2430</xdr:row>
      <xdr:rowOff>66675</xdr:rowOff>
    </xdr:from>
    <xdr:to>
      <xdr:col>5</xdr:col>
      <xdr:colOff>1076325</xdr:colOff>
      <xdr:row>2430</xdr:row>
      <xdr:rowOff>895350</xdr:rowOff>
    </xdr:to>
    <xdr:pic>
      <xdr:nvPicPr>
        <xdr:cNvPr id="22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4719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2431</xdr:row>
      <xdr:rowOff>66675</xdr:rowOff>
    </xdr:from>
    <xdr:to>
      <xdr:col>5</xdr:col>
      <xdr:colOff>1076325</xdr:colOff>
      <xdr:row>2431</xdr:row>
      <xdr:rowOff>895350</xdr:rowOff>
    </xdr:to>
    <xdr:pic>
      <xdr:nvPicPr>
        <xdr:cNvPr id="22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4848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2432</xdr:row>
      <xdr:rowOff>66675</xdr:rowOff>
    </xdr:from>
    <xdr:to>
      <xdr:col>5</xdr:col>
      <xdr:colOff>1076325</xdr:colOff>
      <xdr:row>2432</xdr:row>
      <xdr:rowOff>895350</xdr:rowOff>
    </xdr:to>
    <xdr:pic>
      <xdr:nvPicPr>
        <xdr:cNvPr id="22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4978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2433</xdr:row>
      <xdr:rowOff>66675</xdr:rowOff>
    </xdr:from>
    <xdr:to>
      <xdr:col>5</xdr:col>
      <xdr:colOff>1076325</xdr:colOff>
      <xdr:row>2433</xdr:row>
      <xdr:rowOff>895350</xdr:rowOff>
    </xdr:to>
    <xdr:pic>
      <xdr:nvPicPr>
        <xdr:cNvPr id="22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5107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2434</xdr:row>
      <xdr:rowOff>66675</xdr:rowOff>
    </xdr:from>
    <xdr:to>
      <xdr:col>5</xdr:col>
      <xdr:colOff>1076325</xdr:colOff>
      <xdr:row>2434</xdr:row>
      <xdr:rowOff>895350</xdr:rowOff>
    </xdr:to>
    <xdr:pic>
      <xdr:nvPicPr>
        <xdr:cNvPr id="22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5237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2435</xdr:row>
      <xdr:rowOff>66675</xdr:rowOff>
    </xdr:from>
    <xdr:to>
      <xdr:col>5</xdr:col>
      <xdr:colOff>1076325</xdr:colOff>
      <xdr:row>2435</xdr:row>
      <xdr:rowOff>895350</xdr:rowOff>
    </xdr:to>
    <xdr:pic>
      <xdr:nvPicPr>
        <xdr:cNvPr id="22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5367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2436</xdr:row>
      <xdr:rowOff>66675</xdr:rowOff>
    </xdr:from>
    <xdr:to>
      <xdr:col>5</xdr:col>
      <xdr:colOff>1076325</xdr:colOff>
      <xdr:row>2436</xdr:row>
      <xdr:rowOff>895350</xdr:rowOff>
    </xdr:to>
    <xdr:pic>
      <xdr:nvPicPr>
        <xdr:cNvPr id="22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5496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2437</xdr:row>
      <xdr:rowOff>66675</xdr:rowOff>
    </xdr:from>
    <xdr:to>
      <xdr:col>5</xdr:col>
      <xdr:colOff>1076325</xdr:colOff>
      <xdr:row>2437</xdr:row>
      <xdr:rowOff>895350</xdr:rowOff>
    </xdr:to>
    <xdr:pic>
      <xdr:nvPicPr>
        <xdr:cNvPr id="22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5626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2438</xdr:row>
      <xdr:rowOff>66675</xdr:rowOff>
    </xdr:from>
    <xdr:to>
      <xdr:col>5</xdr:col>
      <xdr:colOff>1076325</xdr:colOff>
      <xdr:row>2438</xdr:row>
      <xdr:rowOff>895350</xdr:rowOff>
    </xdr:to>
    <xdr:pic>
      <xdr:nvPicPr>
        <xdr:cNvPr id="22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5755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2439</xdr:row>
      <xdr:rowOff>66675</xdr:rowOff>
    </xdr:from>
    <xdr:to>
      <xdr:col>5</xdr:col>
      <xdr:colOff>1076325</xdr:colOff>
      <xdr:row>2439</xdr:row>
      <xdr:rowOff>895350</xdr:rowOff>
    </xdr:to>
    <xdr:pic>
      <xdr:nvPicPr>
        <xdr:cNvPr id="22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5885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2440</xdr:row>
      <xdr:rowOff>66675</xdr:rowOff>
    </xdr:from>
    <xdr:to>
      <xdr:col>5</xdr:col>
      <xdr:colOff>1076325</xdr:colOff>
      <xdr:row>2440</xdr:row>
      <xdr:rowOff>895350</xdr:rowOff>
    </xdr:to>
    <xdr:pic>
      <xdr:nvPicPr>
        <xdr:cNvPr id="22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6014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2441</xdr:row>
      <xdr:rowOff>66675</xdr:rowOff>
    </xdr:from>
    <xdr:to>
      <xdr:col>5</xdr:col>
      <xdr:colOff>1076325</xdr:colOff>
      <xdr:row>2441</xdr:row>
      <xdr:rowOff>895350</xdr:rowOff>
    </xdr:to>
    <xdr:pic>
      <xdr:nvPicPr>
        <xdr:cNvPr id="22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6144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2442</xdr:row>
      <xdr:rowOff>66675</xdr:rowOff>
    </xdr:from>
    <xdr:to>
      <xdr:col>5</xdr:col>
      <xdr:colOff>1076325</xdr:colOff>
      <xdr:row>2442</xdr:row>
      <xdr:rowOff>895350</xdr:rowOff>
    </xdr:to>
    <xdr:pic>
      <xdr:nvPicPr>
        <xdr:cNvPr id="22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6273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2443</xdr:row>
      <xdr:rowOff>66675</xdr:rowOff>
    </xdr:from>
    <xdr:to>
      <xdr:col>5</xdr:col>
      <xdr:colOff>1076325</xdr:colOff>
      <xdr:row>2443</xdr:row>
      <xdr:rowOff>895350</xdr:rowOff>
    </xdr:to>
    <xdr:pic>
      <xdr:nvPicPr>
        <xdr:cNvPr id="22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6403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2444</xdr:row>
      <xdr:rowOff>66675</xdr:rowOff>
    </xdr:from>
    <xdr:to>
      <xdr:col>5</xdr:col>
      <xdr:colOff>1076325</xdr:colOff>
      <xdr:row>2444</xdr:row>
      <xdr:rowOff>895350</xdr:rowOff>
    </xdr:to>
    <xdr:pic>
      <xdr:nvPicPr>
        <xdr:cNvPr id="22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6532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2445</xdr:row>
      <xdr:rowOff>66675</xdr:rowOff>
    </xdr:from>
    <xdr:to>
      <xdr:col>5</xdr:col>
      <xdr:colOff>1076325</xdr:colOff>
      <xdr:row>2445</xdr:row>
      <xdr:rowOff>895350</xdr:rowOff>
    </xdr:to>
    <xdr:pic>
      <xdr:nvPicPr>
        <xdr:cNvPr id="22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6662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2446</xdr:row>
      <xdr:rowOff>66675</xdr:rowOff>
    </xdr:from>
    <xdr:to>
      <xdr:col>5</xdr:col>
      <xdr:colOff>1076325</xdr:colOff>
      <xdr:row>2446</xdr:row>
      <xdr:rowOff>895350</xdr:rowOff>
    </xdr:to>
    <xdr:pic>
      <xdr:nvPicPr>
        <xdr:cNvPr id="22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6791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2447</xdr:row>
      <xdr:rowOff>66675</xdr:rowOff>
    </xdr:from>
    <xdr:to>
      <xdr:col>5</xdr:col>
      <xdr:colOff>1076325</xdr:colOff>
      <xdr:row>2447</xdr:row>
      <xdr:rowOff>895350</xdr:rowOff>
    </xdr:to>
    <xdr:pic>
      <xdr:nvPicPr>
        <xdr:cNvPr id="22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6921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2448</xdr:row>
      <xdr:rowOff>66675</xdr:rowOff>
    </xdr:from>
    <xdr:to>
      <xdr:col>5</xdr:col>
      <xdr:colOff>1076325</xdr:colOff>
      <xdr:row>2448</xdr:row>
      <xdr:rowOff>895350</xdr:rowOff>
    </xdr:to>
    <xdr:pic>
      <xdr:nvPicPr>
        <xdr:cNvPr id="22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7051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2449</xdr:row>
      <xdr:rowOff>66675</xdr:rowOff>
    </xdr:from>
    <xdr:to>
      <xdr:col>5</xdr:col>
      <xdr:colOff>1076325</xdr:colOff>
      <xdr:row>2449</xdr:row>
      <xdr:rowOff>895350</xdr:rowOff>
    </xdr:to>
    <xdr:pic>
      <xdr:nvPicPr>
        <xdr:cNvPr id="22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7180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2450</xdr:row>
      <xdr:rowOff>66675</xdr:rowOff>
    </xdr:from>
    <xdr:to>
      <xdr:col>5</xdr:col>
      <xdr:colOff>1076325</xdr:colOff>
      <xdr:row>2450</xdr:row>
      <xdr:rowOff>895350</xdr:rowOff>
    </xdr:to>
    <xdr:pic>
      <xdr:nvPicPr>
        <xdr:cNvPr id="22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7310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2451</xdr:row>
      <xdr:rowOff>66675</xdr:rowOff>
    </xdr:from>
    <xdr:to>
      <xdr:col>5</xdr:col>
      <xdr:colOff>1076325</xdr:colOff>
      <xdr:row>2451</xdr:row>
      <xdr:rowOff>895350</xdr:rowOff>
    </xdr:to>
    <xdr:pic>
      <xdr:nvPicPr>
        <xdr:cNvPr id="22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7439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2452</xdr:row>
      <xdr:rowOff>66675</xdr:rowOff>
    </xdr:from>
    <xdr:to>
      <xdr:col>5</xdr:col>
      <xdr:colOff>1076325</xdr:colOff>
      <xdr:row>2452</xdr:row>
      <xdr:rowOff>895350</xdr:rowOff>
    </xdr:to>
    <xdr:pic>
      <xdr:nvPicPr>
        <xdr:cNvPr id="22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7569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2453</xdr:row>
      <xdr:rowOff>66675</xdr:rowOff>
    </xdr:from>
    <xdr:to>
      <xdr:col>5</xdr:col>
      <xdr:colOff>1076325</xdr:colOff>
      <xdr:row>2453</xdr:row>
      <xdr:rowOff>895350</xdr:rowOff>
    </xdr:to>
    <xdr:pic>
      <xdr:nvPicPr>
        <xdr:cNvPr id="22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7698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2454</xdr:row>
      <xdr:rowOff>66675</xdr:rowOff>
    </xdr:from>
    <xdr:to>
      <xdr:col>5</xdr:col>
      <xdr:colOff>1076325</xdr:colOff>
      <xdr:row>2454</xdr:row>
      <xdr:rowOff>895350</xdr:rowOff>
    </xdr:to>
    <xdr:pic>
      <xdr:nvPicPr>
        <xdr:cNvPr id="22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7828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2455</xdr:row>
      <xdr:rowOff>66675</xdr:rowOff>
    </xdr:from>
    <xdr:to>
      <xdr:col>5</xdr:col>
      <xdr:colOff>1076325</xdr:colOff>
      <xdr:row>2455</xdr:row>
      <xdr:rowOff>895350</xdr:rowOff>
    </xdr:to>
    <xdr:pic>
      <xdr:nvPicPr>
        <xdr:cNvPr id="22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7957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2456</xdr:row>
      <xdr:rowOff>66675</xdr:rowOff>
    </xdr:from>
    <xdr:to>
      <xdr:col>5</xdr:col>
      <xdr:colOff>1076325</xdr:colOff>
      <xdr:row>2456</xdr:row>
      <xdr:rowOff>895350</xdr:rowOff>
    </xdr:to>
    <xdr:pic>
      <xdr:nvPicPr>
        <xdr:cNvPr id="2287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 r="-961" b="3296"/>
        </a:stretch>
      </xdr:blipFill>
      <xdr:spPr>
        <a:xfrm>
          <a:off x="2867025" y="318087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2457</xdr:row>
      <xdr:rowOff>66675</xdr:rowOff>
    </xdr:from>
    <xdr:to>
      <xdr:col>5</xdr:col>
      <xdr:colOff>1076325</xdr:colOff>
      <xdr:row>2457</xdr:row>
      <xdr:rowOff>895350</xdr:rowOff>
    </xdr:to>
    <xdr:pic>
      <xdr:nvPicPr>
        <xdr:cNvPr id="22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8216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2458</xdr:row>
      <xdr:rowOff>66675</xdr:rowOff>
    </xdr:from>
    <xdr:to>
      <xdr:col>5</xdr:col>
      <xdr:colOff>1076325</xdr:colOff>
      <xdr:row>2458</xdr:row>
      <xdr:rowOff>895350</xdr:rowOff>
    </xdr:to>
    <xdr:pic>
      <xdr:nvPicPr>
        <xdr:cNvPr id="22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8346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2459</xdr:row>
      <xdr:rowOff>66675</xdr:rowOff>
    </xdr:from>
    <xdr:to>
      <xdr:col>5</xdr:col>
      <xdr:colOff>1076325</xdr:colOff>
      <xdr:row>2459</xdr:row>
      <xdr:rowOff>895350</xdr:rowOff>
    </xdr:to>
    <xdr:pic>
      <xdr:nvPicPr>
        <xdr:cNvPr id="22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8475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2460</xdr:row>
      <xdr:rowOff>66675</xdr:rowOff>
    </xdr:from>
    <xdr:to>
      <xdr:col>5</xdr:col>
      <xdr:colOff>1076325</xdr:colOff>
      <xdr:row>2460</xdr:row>
      <xdr:rowOff>895350</xdr:rowOff>
    </xdr:to>
    <xdr:pic>
      <xdr:nvPicPr>
        <xdr:cNvPr id="22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8605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2461</xdr:row>
      <xdr:rowOff>66675</xdr:rowOff>
    </xdr:from>
    <xdr:to>
      <xdr:col>5</xdr:col>
      <xdr:colOff>1076325</xdr:colOff>
      <xdr:row>2461</xdr:row>
      <xdr:rowOff>895350</xdr:rowOff>
    </xdr:to>
    <xdr:pic>
      <xdr:nvPicPr>
        <xdr:cNvPr id="22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8735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2462</xdr:row>
      <xdr:rowOff>66675</xdr:rowOff>
    </xdr:from>
    <xdr:to>
      <xdr:col>5</xdr:col>
      <xdr:colOff>1076325</xdr:colOff>
      <xdr:row>2462</xdr:row>
      <xdr:rowOff>895350</xdr:rowOff>
    </xdr:to>
    <xdr:pic>
      <xdr:nvPicPr>
        <xdr:cNvPr id="22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8864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2463</xdr:row>
      <xdr:rowOff>66675</xdr:rowOff>
    </xdr:from>
    <xdr:to>
      <xdr:col>5</xdr:col>
      <xdr:colOff>1076325</xdr:colOff>
      <xdr:row>2463</xdr:row>
      <xdr:rowOff>895350</xdr:rowOff>
    </xdr:to>
    <xdr:pic>
      <xdr:nvPicPr>
        <xdr:cNvPr id="22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8994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2464</xdr:row>
      <xdr:rowOff>66675</xdr:rowOff>
    </xdr:from>
    <xdr:to>
      <xdr:col>5</xdr:col>
      <xdr:colOff>1076325</xdr:colOff>
      <xdr:row>2464</xdr:row>
      <xdr:rowOff>895350</xdr:rowOff>
    </xdr:to>
    <xdr:pic>
      <xdr:nvPicPr>
        <xdr:cNvPr id="22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9123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2465</xdr:row>
      <xdr:rowOff>66675</xdr:rowOff>
    </xdr:from>
    <xdr:to>
      <xdr:col>5</xdr:col>
      <xdr:colOff>1076325</xdr:colOff>
      <xdr:row>2465</xdr:row>
      <xdr:rowOff>895350</xdr:rowOff>
    </xdr:to>
    <xdr:pic>
      <xdr:nvPicPr>
        <xdr:cNvPr id="22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9253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2466</xdr:row>
      <xdr:rowOff>66675</xdr:rowOff>
    </xdr:from>
    <xdr:to>
      <xdr:col>5</xdr:col>
      <xdr:colOff>1076325</xdr:colOff>
      <xdr:row>2466</xdr:row>
      <xdr:rowOff>895350</xdr:rowOff>
    </xdr:to>
    <xdr:pic>
      <xdr:nvPicPr>
        <xdr:cNvPr id="22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9382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2467</xdr:row>
      <xdr:rowOff>66675</xdr:rowOff>
    </xdr:from>
    <xdr:to>
      <xdr:col>5</xdr:col>
      <xdr:colOff>1076325</xdr:colOff>
      <xdr:row>2467</xdr:row>
      <xdr:rowOff>895350</xdr:rowOff>
    </xdr:to>
    <xdr:pic>
      <xdr:nvPicPr>
        <xdr:cNvPr id="22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9512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2468</xdr:row>
      <xdr:rowOff>66675</xdr:rowOff>
    </xdr:from>
    <xdr:to>
      <xdr:col>5</xdr:col>
      <xdr:colOff>1076325</xdr:colOff>
      <xdr:row>2468</xdr:row>
      <xdr:rowOff>895350</xdr:rowOff>
    </xdr:to>
    <xdr:pic>
      <xdr:nvPicPr>
        <xdr:cNvPr id="2299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61" b="3296"/>
        </a:stretch>
      </xdr:blipFill>
      <xdr:spPr>
        <a:xfrm>
          <a:off x="2867025" y="319641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2469</xdr:row>
      <xdr:rowOff>66675</xdr:rowOff>
    </xdr:from>
    <xdr:to>
      <xdr:col>5</xdr:col>
      <xdr:colOff>1076325</xdr:colOff>
      <xdr:row>2469</xdr:row>
      <xdr:rowOff>895350</xdr:rowOff>
    </xdr:to>
    <xdr:pic>
      <xdr:nvPicPr>
        <xdr:cNvPr id="23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9771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2470</xdr:row>
      <xdr:rowOff>66675</xdr:rowOff>
    </xdr:from>
    <xdr:to>
      <xdr:col>5</xdr:col>
      <xdr:colOff>1076325</xdr:colOff>
      <xdr:row>2470</xdr:row>
      <xdr:rowOff>895350</xdr:rowOff>
    </xdr:to>
    <xdr:pic>
      <xdr:nvPicPr>
        <xdr:cNvPr id="23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19900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2471</xdr:row>
      <xdr:rowOff>66675</xdr:rowOff>
    </xdr:from>
    <xdr:to>
      <xdr:col>5</xdr:col>
      <xdr:colOff>1076325</xdr:colOff>
      <xdr:row>2471</xdr:row>
      <xdr:rowOff>895350</xdr:rowOff>
    </xdr:to>
    <xdr:pic>
      <xdr:nvPicPr>
        <xdr:cNvPr id="2302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61" b="3296"/>
        </a:stretch>
      </xdr:blipFill>
      <xdr:spPr>
        <a:xfrm>
          <a:off x="2867025" y="320030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2472</xdr:row>
      <xdr:rowOff>66675</xdr:rowOff>
    </xdr:from>
    <xdr:to>
      <xdr:col>5</xdr:col>
      <xdr:colOff>1076325</xdr:colOff>
      <xdr:row>2472</xdr:row>
      <xdr:rowOff>895350</xdr:rowOff>
    </xdr:to>
    <xdr:pic>
      <xdr:nvPicPr>
        <xdr:cNvPr id="23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0160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2473</xdr:row>
      <xdr:rowOff>66675</xdr:rowOff>
    </xdr:from>
    <xdr:to>
      <xdr:col>5</xdr:col>
      <xdr:colOff>1076325</xdr:colOff>
      <xdr:row>2473</xdr:row>
      <xdr:rowOff>895350</xdr:rowOff>
    </xdr:to>
    <xdr:pic>
      <xdr:nvPicPr>
        <xdr:cNvPr id="23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0289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2474</xdr:row>
      <xdr:rowOff>66675</xdr:rowOff>
    </xdr:from>
    <xdr:to>
      <xdr:col>5</xdr:col>
      <xdr:colOff>1076325</xdr:colOff>
      <xdr:row>2474</xdr:row>
      <xdr:rowOff>895350</xdr:rowOff>
    </xdr:to>
    <xdr:pic>
      <xdr:nvPicPr>
        <xdr:cNvPr id="23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0419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2475</xdr:row>
      <xdr:rowOff>66675</xdr:rowOff>
    </xdr:from>
    <xdr:to>
      <xdr:col>5</xdr:col>
      <xdr:colOff>1076325</xdr:colOff>
      <xdr:row>2475</xdr:row>
      <xdr:rowOff>895350</xdr:rowOff>
    </xdr:to>
    <xdr:pic>
      <xdr:nvPicPr>
        <xdr:cNvPr id="23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0548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2476</xdr:row>
      <xdr:rowOff>66675</xdr:rowOff>
    </xdr:from>
    <xdr:to>
      <xdr:col>5</xdr:col>
      <xdr:colOff>1076325</xdr:colOff>
      <xdr:row>2476</xdr:row>
      <xdr:rowOff>895350</xdr:rowOff>
    </xdr:to>
    <xdr:pic>
      <xdr:nvPicPr>
        <xdr:cNvPr id="23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0678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2477</xdr:row>
      <xdr:rowOff>66675</xdr:rowOff>
    </xdr:from>
    <xdr:to>
      <xdr:col>5</xdr:col>
      <xdr:colOff>1076325</xdr:colOff>
      <xdr:row>2477</xdr:row>
      <xdr:rowOff>895350</xdr:rowOff>
    </xdr:to>
    <xdr:pic>
      <xdr:nvPicPr>
        <xdr:cNvPr id="23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0807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2478</xdr:row>
      <xdr:rowOff>66675</xdr:rowOff>
    </xdr:from>
    <xdr:to>
      <xdr:col>5</xdr:col>
      <xdr:colOff>1076325</xdr:colOff>
      <xdr:row>2478</xdr:row>
      <xdr:rowOff>895350</xdr:rowOff>
    </xdr:to>
    <xdr:pic>
      <xdr:nvPicPr>
        <xdr:cNvPr id="2309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61" b="3296"/>
        </a:stretch>
      </xdr:blipFill>
      <xdr:spPr>
        <a:xfrm>
          <a:off x="2867025" y="320937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2479</xdr:row>
      <xdr:rowOff>66675</xdr:rowOff>
    </xdr:from>
    <xdr:to>
      <xdr:col>5</xdr:col>
      <xdr:colOff>1076325</xdr:colOff>
      <xdr:row>2479</xdr:row>
      <xdr:rowOff>895350</xdr:rowOff>
    </xdr:to>
    <xdr:pic>
      <xdr:nvPicPr>
        <xdr:cNvPr id="23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1066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2480</xdr:row>
      <xdr:rowOff>66675</xdr:rowOff>
    </xdr:from>
    <xdr:to>
      <xdr:col>5</xdr:col>
      <xdr:colOff>1076325</xdr:colOff>
      <xdr:row>2480</xdr:row>
      <xdr:rowOff>895350</xdr:rowOff>
    </xdr:to>
    <xdr:pic>
      <xdr:nvPicPr>
        <xdr:cNvPr id="23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1196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2481</xdr:row>
      <xdr:rowOff>66675</xdr:rowOff>
    </xdr:from>
    <xdr:to>
      <xdr:col>5</xdr:col>
      <xdr:colOff>1076325</xdr:colOff>
      <xdr:row>2481</xdr:row>
      <xdr:rowOff>895350</xdr:rowOff>
    </xdr:to>
    <xdr:pic>
      <xdr:nvPicPr>
        <xdr:cNvPr id="2312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61" b="3296"/>
        </a:stretch>
      </xdr:blipFill>
      <xdr:spPr>
        <a:xfrm>
          <a:off x="2867025" y="321325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2482</xdr:row>
      <xdr:rowOff>66675</xdr:rowOff>
    </xdr:from>
    <xdr:to>
      <xdr:col>5</xdr:col>
      <xdr:colOff>1076325</xdr:colOff>
      <xdr:row>2482</xdr:row>
      <xdr:rowOff>895350</xdr:rowOff>
    </xdr:to>
    <xdr:pic>
      <xdr:nvPicPr>
        <xdr:cNvPr id="23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1455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2483</xdr:row>
      <xdr:rowOff>66675</xdr:rowOff>
    </xdr:from>
    <xdr:to>
      <xdr:col>5</xdr:col>
      <xdr:colOff>1076325</xdr:colOff>
      <xdr:row>2483</xdr:row>
      <xdr:rowOff>895350</xdr:rowOff>
    </xdr:to>
    <xdr:pic>
      <xdr:nvPicPr>
        <xdr:cNvPr id="23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1584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2484</xdr:row>
      <xdr:rowOff>66675</xdr:rowOff>
    </xdr:from>
    <xdr:to>
      <xdr:col>5</xdr:col>
      <xdr:colOff>1076325</xdr:colOff>
      <xdr:row>2484</xdr:row>
      <xdr:rowOff>895350</xdr:rowOff>
    </xdr:to>
    <xdr:pic>
      <xdr:nvPicPr>
        <xdr:cNvPr id="2315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 r="-961" b="3296"/>
        </a:stretch>
      </xdr:blipFill>
      <xdr:spPr>
        <a:xfrm>
          <a:off x="2867025" y="321714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2485</xdr:row>
      <xdr:rowOff>66675</xdr:rowOff>
    </xdr:from>
    <xdr:to>
      <xdr:col>5</xdr:col>
      <xdr:colOff>1076325</xdr:colOff>
      <xdr:row>2485</xdr:row>
      <xdr:rowOff>895350</xdr:rowOff>
    </xdr:to>
    <xdr:pic>
      <xdr:nvPicPr>
        <xdr:cNvPr id="23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1844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2486</xdr:row>
      <xdr:rowOff>66675</xdr:rowOff>
    </xdr:from>
    <xdr:to>
      <xdr:col>5</xdr:col>
      <xdr:colOff>1076325</xdr:colOff>
      <xdr:row>2486</xdr:row>
      <xdr:rowOff>895350</xdr:rowOff>
    </xdr:to>
    <xdr:pic>
      <xdr:nvPicPr>
        <xdr:cNvPr id="23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1973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2487</xdr:row>
      <xdr:rowOff>66675</xdr:rowOff>
    </xdr:from>
    <xdr:to>
      <xdr:col>5</xdr:col>
      <xdr:colOff>1076325</xdr:colOff>
      <xdr:row>2487</xdr:row>
      <xdr:rowOff>895350</xdr:rowOff>
    </xdr:to>
    <xdr:pic>
      <xdr:nvPicPr>
        <xdr:cNvPr id="23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2103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2488</xdr:row>
      <xdr:rowOff>66675</xdr:rowOff>
    </xdr:from>
    <xdr:to>
      <xdr:col>5</xdr:col>
      <xdr:colOff>1076325</xdr:colOff>
      <xdr:row>2488</xdr:row>
      <xdr:rowOff>895350</xdr:rowOff>
    </xdr:to>
    <xdr:pic>
      <xdr:nvPicPr>
        <xdr:cNvPr id="2319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61" b="3296"/>
        </a:stretch>
      </xdr:blipFill>
      <xdr:spPr>
        <a:xfrm>
          <a:off x="2867025" y="322232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2489</xdr:row>
      <xdr:rowOff>66675</xdr:rowOff>
    </xdr:from>
    <xdr:to>
      <xdr:col>5</xdr:col>
      <xdr:colOff>1076325</xdr:colOff>
      <xdr:row>2489</xdr:row>
      <xdr:rowOff>895350</xdr:rowOff>
    </xdr:to>
    <xdr:pic>
      <xdr:nvPicPr>
        <xdr:cNvPr id="23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2362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2490</xdr:row>
      <xdr:rowOff>66675</xdr:rowOff>
    </xdr:from>
    <xdr:to>
      <xdr:col>5</xdr:col>
      <xdr:colOff>1076325</xdr:colOff>
      <xdr:row>2490</xdr:row>
      <xdr:rowOff>895350</xdr:rowOff>
    </xdr:to>
    <xdr:pic>
      <xdr:nvPicPr>
        <xdr:cNvPr id="23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2491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2491</xdr:row>
      <xdr:rowOff>66675</xdr:rowOff>
    </xdr:from>
    <xdr:to>
      <xdr:col>5</xdr:col>
      <xdr:colOff>1076325</xdr:colOff>
      <xdr:row>2491</xdr:row>
      <xdr:rowOff>895350</xdr:rowOff>
    </xdr:to>
    <xdr:pic>
      <xdr:nvPicPr>
        <xdr:cNvPr id="23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2621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2492</xdr:row>
      <xdr:rowOff>66675</xdr:rowOff>
    </xdr:from>
    <xdr:to>
      <xdr:col>5</xdr:col>
      <xdr:colOff>1076325</xdr:colOff>
      <xdr:row>2492</xdr:row>
      <xdr:rowOff>895350</xdr:rowOff>
    </xdr:to>
    <xdr:pic>
      <xdr:nvPicPr>
        <xdr:cNvPr id="23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2750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2493</xdr:row>
      <xdr:rowOff>66675</xdr:rowOff>
    </xdr:from>
    <xdr:to>
      <xdr:col>5</xdr:col>
      <xdr:colOff>1076325</xdr:colOff>
      <xdr:row>2493</xdr:row>
      <xdr:rowOff>895350</xdr:rowOff>
    </xdr:to>
    <xdr:pic>
      <xdr:nvPicPr>
        <xdr:cNvPr id="23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2880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2494</xdr:row>
      <xdr:rowOff>66675</xdr:rowOff>
    </xdr:from>
    <xdr:to>
      <xdr:col>5</xdr:col>
      <xdr:colOff>1076325</xdr:colOff>
      <xdr:row>2494</xdr:row>
      <xdr:rowOff>895350</xdr:rowOff>
    </xdr:to>
    <xdr:pic>
      <xdr:nvPicPr>
        <xdr:cNvPr id="23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3009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2495</xdr:row>
      <xdr:rowOff>66675</xdr:rowOff>
    </xdr:from>
    <xdr:to>
      <xdr:col>5</xdr:col>
      <xdr:colOff>1076325</xdr:colOff>
      <xdr:row>2495</xdr:row>
      <xdr:rowOff>895350</xdr:rowOff>
    </xdr:to>
    <xdr:pic>
      <xdr:nvPicPr>
        <xdr:cNvPr id="23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3139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2496</xdr:row>
      <xdr:rowOff>66675</xdr:rowOff>
    </xdr:from>
    <xdr:to>
      <xdr:col>5</xdr:col>
      <xdr:colOff>1076325</xdr:colOff>
      <xdr:row>2496</xdr:row>
      <xdr:rowOff>895350</xdr:rowOff>
    </xdr:to>
    <xdr:pic>
      <xdr:nvPicPr>
        <xdr:cNvPr id="23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3268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2497</xdr:row>
      <xdr:rowOff>66675</xdr:rowOff>
    </xdr:from>
    <xdr:to>
      <xdr:col>5</xdr:col>
      <xdr:colOff>1076325</xdr:colOff>
      <xdr:row>2497</xdr:row>
      <xdr:rowOff>895350</xdr:rowOff>
    </xdr:to>
    <xdr:pic>
      <xdr:nvPicPr>
        <xdr:cNvPr id="23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3398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2498</xdr:row>
      <xdr:rowOff>66675</xdr:rowOff>
    </xdr:from>
    <xdr:to>
      <xdr:col>5</xdr:col>
      <xdr:colOff>1076325</xdr:colOff>
      <xdr:row>2498</xdr:row>
      <xdr:rowOff>895350</xdr:rowOff>
    </xdr:to>
    <xdr:pic>
      <xdr:nvPicPr>
        <xdr:cNvPr id="23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3528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2499</xdr:row>
      <xdr:rowOff>66675</xdr:rowOff>
    </xdr:from>
    <xdr:to>
      <xdr:col>5</xdr:col>
      <xdr:colOff>1076325</xdr:colOff>
      <xdr:row>2499</xdr:row>
      <xdr:rowOff>895350</xdr:rowOff>
    </xdr:to>
    <xdr:pic>
      <xdr:nvPicPr>
        <xdr:cNvPr id="23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3657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2500</xdr:row>
      <xdr:rowOff>66675</xdr:rowOff>
    </xdr:from>
    <xdr:to>
      <xdr:col>5</xdr:col>
      <xdr:colOff>1076325</xdr:colOff>
      <xdr:row>2500</xdr:row>
      <xdr:rowOff>895350</xdr:rowOff>
    </xdr:to>
    <xdr:pic>
      <xdr:nvPicPr>
        <xdr:cNvPr id="23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3787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2501</xdr:row>
      <xdr:rowOff>66675</xdr:rowOff>
    </xdr:from>
    <xdr:to>
      <xdr:col>5</xdr:col>
      <xdr:colOff>1076325</xdr:colOff>
      <xdr:row>2501</xdr:row>
      <xdr:rowOff>895350</xdr:rowOff>
    </xdr:to>
    <xdr:pic>
      <xdr:nvPicPr>
        <xdr:cNvPr id="23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3916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2502</xdr:row>
      <xdr:rowOff>66675</xdr:rowOff>
    </xdr:from>
    <xdr:to>
      <xdr:col>5</xdr:col>
      <xdr:colOff>1076325</xdr:colOff>
      <xdr:row>2502</xdr:row>
      <xdr:rowOff>895350</xdr:rowOff>
    </xdr:to>
    <xdr:pic>
      <xdr:nvPicPr>
        <xdr:cNvPr id="2333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61" b="3296"/>
        </a:stretch>
      </xdr:blipFill>
      <xdr:spPr>
        <a:xfrm>
          <a:off x="2867025" y="324046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2503</xdr:row>
      <xdr:rowOff>66675</xdr:rowOff>
    </xdr:from>
    <xdr:to>
      <xdr:col>5</xdr:col>
      <xdr:colOff>1076325</xdr:colOff>
      <xdr:row>2503</xdr:row>
      <xdr:rowOff>895350</xdr:rowOff>
    </xdr:to>
    <xdr:pic>
      <xdr:nvPicPr>
        <xdr:cNvPr id="2334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61" b="3296"/>
        </a:stretch>
      </xdr:blipFill>
      <xdr:spPr>
        <a:xfrm>
          <a:off x="2867025" y="324175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2504</xdr:row>
      <xdr:rowOff>66675</xdr:rowOff>
    </xdr:from>
    <xdr:to>
      <xdr:col>5</xdr:col>
      <xdr:colOff>1076325</xdr:colOff>
      <xdr:row>2504</xdr:row>
      <xdr:rowOff>895350</xdr:rowOff>
    </xdr:to>
    <xdr:pic>
      <xdr:nvPicPr>
        <xdr:cNvPr id="23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4305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2506</xdr:row>
      <xdr:rowOff>66675</xdr:rowOff>
    </xdr:from>
    <xdr:to>
      <xdr:col>5</xdr:col>
      <xdr:colOff>1076325</xdr:colOff>
      <xdr:row>2506</xdr:row>
      <xdr:rowOff>895350</xdr:rowOff>
    </xdr:to>
    <xdr:pic>
      <xdr:nvPicPr>
        <xdr:cNvPr id="23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4564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2507</xdr:row>
      <xdr:rowOff>66675</xdr:rowOff>
    </xdr:from>
    <xdr:to>
      <xdr:col>5</xdr:col>
      <xdr:colOff>1076325</xdr:colOff>
      <xdr:row>2507</xdr:row>
      <xdr:rowOff>895350</xdr:rowOff>
    </xdr:to>
    <xdr:pic>
      <xdr:nvPicPr>
        <xdr:cNvPr id="23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4693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2508</xdr:row>
      <xdr:rowOff>66675</xdr:rowOff>
    </xdr:from>
    <xdr:to>
      <xdr:col>5</xdr:col>
      <xdr:colOff>1076325</xdr:colOff>
      <xdr:row>2508</xdr:row>
      <xdr:rowOff>895350</xdr:rowOff>
    </xdr:to>
    <xdr:pic>
      <xdr:nvPicPr>
        <xdr:cNvPr id="23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4823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2509</xdr:row>
      <xdr:rowOff>66675</xdr:rowOff>
    </xdr:from>
    <xdr:to>
      <xdr:col>5</xdr:col>
      <xdr:colOff>1076325</xdr:colOff>
      <xdr:row>2509</xdr:row>
      <xdr:rowOff>895350</xdr:rowOff>
    </xdr:to>
    <xdr:pic>
      <xdr:nvPicPr>
        <xdr:cNvPr id="23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4952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2510</xdr:row>
      <xdr:rowOff>66675</xdr:rowOff>
    </xdr:from>
    <xdr:to>
      <xdr:col>5</xdr:col>
      <xdr:colOff>1076325</xdr:colOff>
      <xdr:row>2510</xdr:row>
      <xdr:rowOff>895350</xdr:rowOff>
    </xdr:to>
    <xdr:pic>
      <xdr:nvPicPr>
        <xdr:cNvPr id="23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5082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2511</xdr:row>
      <xdr:rowOff>66675</xdr:rowOff>
    </xdr:from>
    <xdr:to>
      <xdr:col>5</xdr:col>
      <xdr:colOff>1076325</xdr:colOff>
      <xdr:row>2511</xdr:row>
      <xdr:rowOff>895350</xdr:rowOff>
    </xdr:to>
    <xdr:pic>
      <xdr:nvPicPr>
        <xdr:cNvPr id="23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5212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2512</xdr:row>
      <xdr:rowOff>66675</xdr:rowOff>
    </xdr:from>
    <xdr:to>
      <xdr:col>5</xdr:col>
      <xdr:colOff>1076325</xdr:colOff>
      <xdr:row>2512</xdr:row>
      <xdr:rowOff>895350</xdr:rowOff>
    </xdr:to>
    <xdr:pic>
      <xdr:nvPicPr>
        <xdr:cNvPr id="23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5341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2513</xdr:row>
      <xdr:rowOff>66675</xdr:rowOff>
    </xdr:from>
    <xdr:to>
      <xdr:col>5</xdr:col>
      <xdr:colOff>1076325</xdr:colOff>
      <xdr:row>2513</xdr:row>
      <xdr:rowOff>895350</xdr:rowOff>
    </xdr:to>
    <xdr:pic>
      <xdr:nvPicPr>
        <xdr:cNvPr id="23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5471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2514</xdr:row>
      <xdr:rowOff>66675</xdr:rowOff>
    </xdr:from>
    <xdr:to>
      <xdr:col>5</xdr:col>
      <xdr:colOff>1076325</xdr:colOff>
      <xdr:row>2514</xdr:row>
      <xdr:rowOff>895350</xdr:rowOff>
    </xdr:to>
    <xdr:pic>
      <xdr:nvPicPr>
        <xdr:cNvPr id="23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5600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2515</xdr:row>
      <xdr:rowOff>66675</xdr:rowOff>
    </xdr:from>
    <xdr:to>
      <xdr:col>5</xdr:col>
      <xdr:colOff>1076325</xdr:colOff>
      <xdr:row>2515</xdr:row>
      <xdr:rowOff>895350</xdr:rowOff>
    </xdr:to>
    <xdr:pic>
      <xdr:nvPicPr>
        <xdr:cNvPr id="23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5730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2516</xdr:row>
      <xdr:rowOff>66675</xdr:rowOff>
    </xdr:from>
    <xdr:to>
      <xdr:col>5</xdr:col>
      <xdr:colOff>1076325</xdr:colOff>
      <xdr:row>2516</xdr:row>
      <xdr:rowOff>895350</xdr:rowOff>
    </xdr:to>
    <xdr:pic>
      <xdr:nvPicPr>
        <xdr:cNvPr id="23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5859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2517</xdr:row>
      <xdr:rowOff>66675</xdr:rowOff>
    </xdr:from>
    <xdr:to>
      <xdr:col>5</xdr:col>
      <xdr:colOff>1076325</xdr:colOff>
      <xdr:row>2517</xdr:row>
      <xdr:rowOff>895350</xdr:rowOff>
    </xdr:to>
    <xdr:pic>
      <xdr:nvPicPr>
        <xdr:cNvPr id="23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5989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2518</xdr:row>
      <xdr:rowOff>66675</xdr:rowOff>
    </xdr:from>
    <xdr:to>
      <xdr:col>5</xdr:col>
      <xdr:colOff>1076325</xdr:colOff>
      <xdr:row>2518</xdr:row>
      <xdr:rowOff>895350</xdr:rowOff>
    </xdr:to>
    <xdr:pic>
      <xdr:nvPicPr>
        <xdr:cNvPr id="23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6118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2519</xdr:row>
      <xdr:rowOff>66675</xdr:rowOff>
    </xdr:from>
    <xdr:to>
      <xdr:col>5</xdr:col>
      <xdr:colOff>1076325</xdr:colOff>
      <xdr:row>2519</xdr:row>
      <xdr:rowOff>895350</xdr:rowOff>
    </xdr:to>
    <xdr:pic>
      <xdr:nvPicPr>
        <xdr:cNvPr id="23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6248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2521</xdr:row>
      <xdr:rowOff>66675</xdr:rowOff>
    </xdr:from>
    <xdr:to>
      <xdr:col>5</xdr:col>
      <xdr:colOff>1076325</xdr:colOff>
      <xdr:row>2521</xdr:row>
      <xdr:rowOff>895350</xdr:rowOff>
    </xdr:to>
    <xdr:pic>
      <xdr:nvPicPr>
        <xdr:cNvPr id="23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6507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2522</xdr:row>
      <xdr:rowOff>66675</xdr:rowOff>
    </xdr:from>
    <xdr:to>
      <xdr:col>5</xdr:col>
      <xdr:colOff>1076325</xdr:colOff>
      <xdr:row>2522</xdr:row>
      <xdr:rowOff>895350</xdr:rowOff>
    </xdr:to>
    <xdr:pic>
      <xdr:nvPicPr>
        <xdr:cNvPr id="23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6637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2523</xdr:row>
      <xdr:rowOff>66675</xdr:rowOff>
    </xdr:from>
    <xdr:to>
      <xdr:col>5</xdr:col>
      <xdr:colOff>1076325</xdr:colOff>
      <xdr:row>2523</xdr:row>
      <xdr:rowOff>895350</xdr:rowOff>
    </xdr:to>
    <xdr:pic>
      <xdr:nvPicPr>
        <xdr:cNvPr id="23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6766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2524</xdr:row>
      <xdr:rowOff>66675</xdr:rowOff>
    </xdr:from>
    <xdr:to>
      <xdr:col>5</xdr:col>
      <xdr:colOff>1076325</xdr:colOff>
      <xdr:row>2524</xdr:row>
      <xdr:rowOff>895350</xdr:rowOff>
    </xdr:to>
    <xdr:pic>
      <xdr:nvPicPr>
        <xdr:cNvPr id="23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6896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2525</xdr:row>
      <xdr:rowOff>66675</xdr:rowOff>
    </xdr:from>
    <xdr:to>
      <xdr:col>5</xdr:col>
      <xdr:colOff>1076325</xdr:colOff>
      <xdr:row>2525</xdr:row>
      <xdr:rowOff>895350</xdr:rowOff>
    </xdr:to>
    <xdr:pic>
      <xdr:nvPicPr>
        <xdr:cNvPr id="23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7025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2526</xdr:row>
      <xdr:rowOff>66675</xdr:rowOff>
    </xdr:from>
    <xdr:to>
      <xdr:col>5</xdr:col>
      <xdr:colOff>1076325</xdr:colOff>
      <xdr:row>2526</xdr:row>
      <xdr:rowOff>895350</xdr:rowOff>
    </xdr:to>
    <xdr:pic>
      <xdr:nvPicPr>
        <xdr:cNvPr id="23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7155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2527</xdr:row>
      <xdr:rowOff>66675</xdr:rowOff>
    </xdr:from>
    <xdr:to>
      <xdr:col>5</xdr:col>
      <xdr:colOff>1076325</xdr:colOff>
      <xdr:row>2527</xdr:row>
      <xdr:rowOff>895350</xdr:rowOff>
    </xdr:to>
    <xdr:pic>
      <xdr:nvPicPr>
        <xdr:cNvPr id="23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7284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2528</xdr:row>
      <xdr:rowOff>66675</xdr:rowOff>
    </xdr:from>
    <xdr:to>
      <xdr:col>5</xdr:col>
      <xdr:colOff>1076325</xdr:colOff>
      <xdr:row>2528</xdr:row>
      <xdr:rowOff>895350</xdr:rowOff>
    </xdr:to>
    <xdr:pic>
      <xdr:nvPicPr>
        <xdr:cNvPr id="23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7414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2529</xdr:row>
      <xdr:rowOff>66675</xdr:rowOff>
    </xdr:from>
    <xdr:to>
      <xdr:col>5</xdr:col>
      <xdr:colOff>1076325</xdr:colOff>
      <xdr:row>2529</xdr:row>
      <xdr:rowOff>895350</xdr:rowOff>
    </xdr:to>
    <xdr:pic>
      <xdr:nvPicPr>
        <xdr:cNvPr id="23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7543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2530</xdr:row>
      <xdr:rowOff>66675</xdr:rowOff>
    </xdr:from>
    <xdr:to>
      <xdr:col>5</xdr:col>
      <xdr:colOff>1076325</xdr:colOff>
      <xdr:row>2530</xdr:row>
      <xdr:rowOff>895350</xdr:rowOff>
    </xdr:to>
    <xdr:pic>
      <xdr:nvPicPr>
        <xdr:cNvPr id="23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7673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2531</xdr:row>
      <xdr:rowOff>66675</xdr:rowOff>
    </xdr:from>
    <xdr:to>
      <xdr:col>5</xdr:col>
      <xdr:colOff>1076325</xdr:colOff>
      <xdr:row>2531</xdr:row>
      <xdr:rowOff>895350</xdr:rowOff>
    </xdr:to>
    <xdr:pic>
      <xdr:nvPicPr>
        <xdr:cNvPr id="23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7802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2532</xdr:row>
      <xdr:rowOff>66675</xdr:rowOff>
    </xdr:from>
    <xdr:to>
      <xdr:col>5</xdr:col>
      <xdr:colOff>1076325</xdr:colOff>
      <xdr:row>2532</xdr:row>
      <xdr:rowOff>895350</xdr:rowOff>
    </xdr:to>
    <xdr:pic>
      <xdr:nvPicPr>
        <xdr:cNvPr id="23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7932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2533</xdr:row>
      <xdr:rowOff>66675</xdr:rowOff>
    </xdr:from>
    <xdr:to>
      <xdr:col>5</xdr:col>
      <xdr:colOff>1076325</xdr:colOff>
      <xdr:row>2533</xdr:row>
      <xdr:rowOff>895350</xdr:rowOff>
    </xdr:to>
    <xdr:pic>
      <xdr:nvPicPr>
        <xdr:cNvPr id="23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8061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2534</xdr:row>
      <xdr:rowOff>66675</xdr:rowOff>
    </xdr:from>
    <xdr:to>
      <xdr:col>5</xdr:col>
      <xdr:colOff>1076325</xdr:colOff>
      <xdr:row>2534</xdr:row>
      <xdr:rowOff>895350</xdr:rowOff>
    </xdr:to>
    <xdr:pic>
      <xdr:nvPicPr>
        <xdr:cNvPr id="23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8191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2535</xdr:row>
      <xdr:rowOff>66675</xdr:rowOff>
    </xdr:from>
    <xdr:to>
      <xdr:col>5</xdr:col>
      <xdr:colOff>1076325</xdr:colOff>
      <xdr:row>2535</xdr:row>
      <xdr:rowOff>895350</xdr:rowOff>
    </xdr:to>
    <xdr:pic>
      <xdr:nvPicPr>
        <xdr:cNvPr id="23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8321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2536</xdr:row>
      <xdr:rowOff>66675</xdr:rowOff>
    </xdr:from>
    <xdr:to>
      <xdr:col>5</xdr:col>
      <xdr:colOff>1076325</xdr:colOff>
      <xdr:row>2536</xdr:row>
      <xdr:rowOff>895350</xdr:rowOff>
    </xdr:to>
    <xdr:pic>
      <xdr:nvPicPr>
        <xdr:cNvPr id="23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8450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2537</xdr:row>
      <xdr:rowOff>66675</xdr:rowOff>
    </xdr:from>
    <xdr:to>
      <xdr:col>5</xdr:col>
      <xdr:colOff>1076325</xdr:colOff>
      <xdr:row>2537</xdr:row>
      <xdr:rowOff>895350</xdr:rowOff>
    </xdr:to>
    <xdr:pic>
      <xdr:nvPicPr>
        <xdr:cNvPr id="23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8580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2538</xdr:row>
      <xdr:rowOff>66675</xdr:rowOff>
    </xdr:from>
    <xdr:to>
      <xdr:col>5</xdr:col>
      <xdr:colOff>1076325</xdr:colOff>
      <xdr:row>2538</xdr:row>
      <xdr:rowOff>895350</xdr:rowOff>
    </xdr:to>
    <xdr:pic>
      <xdr:nvPicPr>
        <xdr:cNvPr id="23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8709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2539</xdr:row>
      <xdr:rowOff>66675</xdr:rowOff>
    </xdr:from>
    <xdr:to>
      <xdr:col>5</xdr:col>
      <xdr:colOff>1076325</xdr:colOff>
      <xdr:row>2539</xdr:row>
      <xdr:rowOff>895350</xdr:rowOff>
    </xdr:to>
    <xdr:pic>
      <xdr:nvPicPr>
        <xdr:cNvPr id="23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8839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2540</xdr:row>
      <xdr:rowOff>66675</xdr:rowOff>
    </xdr:from>
    <xdr:to>
      <xdr:col>5</xdr:col>
      <xdr:colOff>1076325</xdr:colOff>
      <xdr:row>2540</xdr:row>
      <xdr:rowOff>895350</xdr:rowOff>
    </xdr:to>
    <xdr:pic>
      <xdr:nvPicPr>
        <xdr:cNvPr id="23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8968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2541</xdr:row>
      <xdr:rowOff>66675</xdr:rowOff>
    </xdr:from>
    <xdr:to>
      <xdr:col>5</xdr:col>
      <xdr:colOff>1076325</xdr:colOff>
      <xdr:row>2541</xdr:row>
      <xdr:rowOff>895350</xdr:rowOff>
    </xdr:to>
    <xdr:pic>
      <xdr:nvPicPr>
        <xdr:cNvPr id="23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9098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2542</xdr:row>
      <xdr:rowOff>66675</xdr:rowOff>
    </xdr:from>
    <xdr:to>
      <xdr:col>5</xdr:col>
      <xdr:colOff>1076325</xdr:colOff>
      <xdr:row>2542</xdr:row>
      <xdr:rowOff>895350</xdr:rowOff>
    </xdr:to>
    <xdr:pic>
      <xdr:nvPicPr>
        <xdr:cNvPr id="23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9227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2543</xdr:row>
      <xdr:rowOff>66675</xdr:rowOff>
    </xdr:from>
    <xdr:to>
      <xdr:col>5</xdr:col>
      <xdr:colOff>1076325</xdr:colOff>
      <xdr:row>2543</xdr:row>
      <xdr:rowOff>895350</xdr:rowOff>
    </xdr:to>
    <xdr:pic>
      <xdr:nvPicPr>
        <xdr:cNvPr id="23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9357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2544</xdr:row>
      <xdr:rowOff>66675</xdr:rowOff>
    </xdr:from>
    <xdr:to>
      <xdr:col>5</xdr:col>
      <xdr:colOff>1076325</xdr:colOff>
      <xdr:row>2544</xdr:row>
      <xdr:rowOff>895350</xdr:rowOff>
    </xdr:to>
    <xdr:pic>
      <xdr:nvPicPr>
        <xdr:cNvPr id="23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9486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2545</xdr:row>
      <xdr:rowOff>66675</xdr:rowOff>
    </xdr:from>
    <xdr:to>
      <xdr:col>5</xdr:col>
      <xdr:colOff>1076325</xdr:colOff>
      <xdr:row>2545</xdr:row>
      <xdr:rowOff>895350</xdr:rowOff>
    </xdr:to>
    <xdr:pic>
      <xdr:nvPicPr>
        <xdr:cNvPr id="23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9616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2546</xdr:row>
      <xdr:rowOff>66675</xdr:rowOff>
    </xdr:from>
    <xdr:to>
      <xdr:col>5</xdr:col>
      <xdr:colOff>1076325</xdr:colOff>
      <xdr:row>2546</xdr:row>
      <xdr:rowOff>895350</xdr:rowOff>
    </xdr:to>
    <xdr:pic>
      <xdr:nvPicPr>
        <xdr:cNvPr id="23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9745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2547</xdr:row>
      <xdr:rowOff>66675</xdr:rowOff>
    </xdr:from>
    <xdr:to>
      <xdr:col>5</xdr:col>
      <xdr:colOff>1076325</xdr:colOff>
      <xdr:row>2547</xdr:row>
      <xdr:rowOff>895350</xdr:rowOff>
    </xdr:to>
    <xdr:pic>
      <xdr:nvPicPr>
        <xdr:cNvPr id="23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29875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2548</xdr:row>
      <xdr:rowOff>66675</xdr:rowOff>
    </xdr:from>
    <xdr:to>
      <xdr:col>5</xdr:col>
      <xdr:colOff>1076325</xdr:colOff>
      <xdr:row>2548</xdr:row>
      <xdr:rowOff>895350</xdr:rowOff>
    </xdr:to>
    <xdr:pic>
      <xdr:nvPicPr>
        <xdr:cNvPr id="23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0005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2549</xdr:row>
      <xdr:rowOff>66675</xdr:rowOff>
    </xdr:from>
    <xdr:to>
      <xdr:col>5</xdr:col>
      <xdr:colOff>1076325</xdr:colOff>
      <xdr:row>2549</xdr:row>
      <xdr:rowOff>895350</xdr:rowOff>
    </xdr:to>
    <xdr:pic>
      <xdr:nvPicPr>
        <xdr:cNvPr id="23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0134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2550</xdr:row>
      <xdr:rowOff>66675</xdr:rowOff>
    </xdr:from>
    <xdr:to>
      <xdr:col>5</xdr:col>
      <xdr:colOff>1076325</xdr:colOff>
      <xdr:row>2550</xdr:row>
      <xdr:rowOff>895350</xdr:rowOff>
    </xdr:to>
    <xdr:pic>
      <xdr:nvPicPr>
        <xdr:cNvPr id="23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0264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2551</xdr:row>
      <xdr:rowOff>66675</xdr:rowOff>
    </xdr:from>
    <xdr:to>
      <xdr:col>5</xdr:col>
      <xdr:colOff>1076325</xdr:colOff>
      <xdr:row>2551</xdr:row>
      <xdr:rowOff>895350</xdr:rowOff>
    </xdr:to>
    <xdr:pic>
      <xdr:nvPicPr>
        <xdr:cNvPr id="23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0393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2552</xdr:row>
      <xdr:rowOff>66675</xdr:rowOff>
    </xdr:from>
    <xdr:to>
      <xdr:col>5</xdr:col>
      <xdr:colOff>1076325</xdr:colOff>
      <xdr:row>2552</xdr:row>
      <xdr:rowOff>895350</xdr:rowOff>
    </xdr:to>
    <xdr:pic>
      <xdr:nvPicPr>
        <xdr:cNvPr id="23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0523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2553</xdr:row>
      <xdr:rowOff>66675</xdr:rowOff>
    </xdr:from>
    <xdr:to>
      <xdr:col>5</xdr:col>
      <xdr:colOff>1076325</xdr:colOff>
      <xdr:row>2553</xdr:row>
      <xdr:rowOff>895350</xdr:rowOff>
    </xdr:to>
    <xdr:pic>
      <xdr:nvPicPr>
        <xdr:cNvPr id="23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0652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2554</xdr:row>
      <xdr:rowOff>66675</xdr:rowOff>
    </xdr:from>
    <xdr:to>
      <xdr:col>5</xdr:col>
      <xdr:colOff>1076325</xdr:colOff>
      <xdr:row>2554</xdr:row>
      <xdr:rowOff>895350</xdr:rowOff>
    </xdr:to>
    <xdr:pic>
      <xdr:nvPicPr>
        <xdr:cNvPr id="23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0782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2555</xdr:row>
      <xdr:rowOff>66675</xdr:rowOff>
    </xdr:from>
    <xdr:to>
      <xdr:col>5</xdr:col>
      <xdr:colOff>1076325</xdr:colOff>
      <xdr:row>2555</xdr:row>
      <xdr:rowOff>895350</xdr:rowOff>
    </xdr:to>
    <xdr:pic>
      <xdr:nvPicPr>
        <xdr:cNvPr id="23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0911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2556</xdr:row>
      <xdr:rowOff>66675</xdr:rowOff>
    </xdr:from>
    <xdr:to>
      <xdr:col>5</xdr:col>
      <xdr:colOff>1076325</xdr:colOff>
      <xdr:row>2556</xdr:row>
      <xdr:rowOff>895350</xdr:rowOff>
    </xdr:to>
    <xdr:pic>
      <xdr:nvPicPr>
        <xdr:cNvPr id="23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1041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2557</xdr:row>
      <xdr:rowOff>66675</xdr:rowOff>
    </xdr:from>
    <xdr:to>
      <xdr:col>5</xdr:col>
      <xdr:colOff>1076325</xdr:colOff>
      <xdr:row>2557</xdr:row>
      <xdr:rowOff>895350</xdr:rowOff>
    </xdr:to>
    <xdr:pic>
      <xdr:nvPicPr>
        <xdr:cNvPr id="23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1170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2558</xdr:row>
      <xdr:rowOff>66675</xdr:rowOff>
    </xdr:from>
    <xdr:to>
      <xdr:col>5</xdr:col>
      <xdr:colOff>1076325</xdr:colOff>
      <xdr:row>2558</xdr:row>
      <xdr:rowOff>895350</xdr:rowOff>
    </xdr:to>
    <xdr:pic>
      <xdr:nvPicPr>
        <xdr:cNvPr id="23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1300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2559</xdr:row>
      <xdr:rowOff>66675</xdr:rowOff>
    </xdr:from>
    <xdr:to>
      <xdr:col>5</xdr:col>
      <xdr:colOff>1076325</xdr:colOff>
      <xdr:row>2559</xdr:row>
      <xdr:rowOff>895350</xdr:rowOff>
    </xdr:to>
    <xdr:pic>
      <xdr:nvPicPr>
        <xdr:cNvPr id="23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1429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2560</xdr:row>
      <xdr:rowOff>66675</xdr:rowOff>
    </xdr:from>
    <xdr:to>
      <xdr:col>5</xdr:col>
      <xdr:colOff>1076325</xdr:colOff>
      <xdr:row>2560</xdr:row>
      <xdr:rowOff>895350</xdr:rowOff>
    </xdr:to>
    <xdr:pic>
      <xdr:nvPicPr>
        <xdr:cNvPr id="23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1559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2561</xdr:row>
      <xdr:rowOff>66675</xdr:rowOff>
    </xdr:from>
    <xdr:to>
      <xdr:col>5</xdr:col>
      <xdr:colOff>1076325</xdr:colOff>
      <xdr:row>2561</xdr:row>
      <xdr:rowOff>895350</xdr:rowOff>
    </xdr:to>
    <xdr:pic>
      <xdr:nvPicPr>
        <xdr:cNvPr id="23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1689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2562</xdr:row>
      <xdr:rowOff>66675</xdr:rowOff>
    </xdr:from>
    <xdr:to>
      <xdr:col>5</xdr:col>
      <xdr:colOff>1076325</xdr:colOff>
      <xdr:row>2562</xdr:row>
      <xdr:rowOff>895350</xdr:rowOff>
    </xdr:to>
    <xdr:pic>
      <xdr:nvPicPr>
        <xdr:cNvPr id="23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1818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2563</xdr:row>
      <xdr:rowOff>66675</xdr:rowOff>
    </xdr:from>
    <xdr:to>
      <xdr:col>5</xdr:col>
      <xdr:colOff>1076325</xdr:colOff>
      <xdr:row>2563</xdr:row>
      <xdr:rowOff>895350</xdr:rowOff>
    </xdr:to>
    <xdr:pic>
      <xdr:nvPicPr>
        <xdr:cNvPr id="23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1948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2564</xdr:row>
      <xdr:rowOff>66675</xdr:rowOff>
    </xdr:from>
    <xdr:to>
      <xdr:col>5</xdr:col>
      <xdr:colOff>1076325</xdr:colOff>
      <xdr:row>2564</xdr:row>
      <xdr:rowOff>895350</xdr:rowOff>
    </xdr:to>
    <xdr:pic>
      <xdr:nvPicPr>
        <xdr:cNvPr id="23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2077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2565</xdr:row>
      <xdr:rowOff>66675</xdr:rowOff>
    </xdr:from>
    <xdr:to>
      <xdr:col>5</xdr:col>
      <xdr:colOff>1076325</xdr:colOff>
      <xdr:row>2565</xdr:row>
      <xdr:rowOff>895350</xdr:rowOff>
    </xdr:to>
    <xdr:pic>
      <xdr:nvPicPr>
        <xdr:cNvPr id="23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2207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2566</xdr:row>
      <xdr:rowOff>66675</xdr:rowOff>
    </xdr:from>
    <xdr:to>
      <xdr:col>5</xdr:col>
      <xdr:colOff>1076325</xdr:colOff>
      <xdr:row>2566</xdr:row>
      <xdr:rowOff>895350</xdr:rowOff>
    </xdr:to>
    <xdr:pic>
      <xdr:nvPicPr>
        <xdr:cNvPr id="23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2336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2567</xdr:row>
      <xdr:rowOff>66675</xdr:rowOff>
    </xdr:from>
    <xdr:to>
      <xdr:col>5</xdr:col>
      <xdr:colOff>1076325</xdr:colOff>
      <xdr:row>2567</xdr:row>
      <xdr:rowOff>895350</xdr:rowOff>
    </xdr:to>
    <xdr:pic>
      <xdr:nvPicPr>
        <xdr:cNvPr id="23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2466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2568</xdr:row>
      <xdr:rowOff>66675</xdr:rowOff>
    </xdr:from>
    <xdr:to>
      <xdr:col>5</xdr:col>
      <xdr:colOff>1076325</xdr:colOff>
      <xdr:row>2568</xdr:row>
      <xdr:rowOff>895350</xdr:rowOff>
    </xdr:to>
    <xdr:pic>
      <xdr:nvPicPr>
        <xdr:cNvPr id="23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2595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2569</xdr:row>
      <xdr:rowOff>66675</xdr:rowOff>
    </xdr:from>
    <xdr:to>
      <xdr:col>5</xdr:col>
      <xdr:colOff>1076325</xdr:colOff>
      <xdr:row>2569</xdr:row>
      <xdr:rowOff>895350</xdr:rowOff>
    </xdr:to>
    <xdr:pic>
      <xdr:nvPicPr>
        <xdr:cNvPr id="23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2725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2570</xdr:row>
      <xdr:rowOff>66675</xdr:rowOff>
    </xdr:from>
    <xdr:to>
      <xdr:col>5</xdr:col>
      <xdr:colOff>1076325</xdr:colOff>
      <xdr:row>2570</xdr:row>
      <xdr:rowOff>895350</xdr:rowOff>
    </xdr:to>
    <xdr:pic>
      <xdr:nvPicPr>
        <xdr:cNvPr id="23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2854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2571</xdr:row>
      <xdr:rowOff>66675</xdr:rowOff>
    </xdr:from>
    <xdr:to>
      <xdr:col>5</xdr:col>
      <xdr:colOff>1076325</xdr:colOff>
      <xdr:row>2571</xdr:row>
      <xdr:rowOff>895350</xdr:rowOff>
    </xdr:to>
    <xdr:pic>
      <xdr:nvPicPr>
        <xdr:cNvPr id="24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2984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2572</xdr:row>
      <xdr:rowOff>66675</xdr:rowOff>
    </xdr:from>
    <xdr:to>
      <xdr:col>5</xdr:col>
      <xdr:colOff>1076325</xdr:colOff>
      <xdr:row>2572</xdr:row>
      <xdr:rowOff>895350</xdr:rowOff>
    </xdr:to>
    <xdr:pic>
      <xdr:nvPicPr>
        <xdr:cNvPr id="24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3114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2573</xdr:row>
      <xdr:rowOff>66675</xdr:rowOff>
    </xdr:from>
    <xdr:to>
      <xdr:col>5</xdr:col>
      <xdr:colOff>1076325</xdr:colOff>
      <xdr:row>2573</xdr:row>
      <xdr:rowOff>895350</xdr:rowOff>
    </xdr:to>
    <xdr:pic>
      <xdr:nvPicPr>
        <xdr:cNvPr id="24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3243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2574</xdr:row>
      <xdr:rowOff>66675</xdr:rowOff>
    </xdr:from>
    <xdr:to>
      <xdr:col>5</xdr:col>
      <xdr:colOff>1076325</xdr:colOff>
      <xdr:row>2574</xdr:row>
      <xdr:rowOff>895350</xdr:rowOff>
    </xdr:to>
    <xdr:pic>
      <xdr:nvPicPr>
        <xdr:cNvPr id="24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3373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2575</xdr:row>
      <xdr:rowOff>66675</xdr:rowOff>
    </xdr:from>
    <xdr:to>
      <xdr:col>5</xdr:col>
      <xdr:colOff>1076325</xdr:colOff>
      <xdr:row>2575</xdr:row>
      <xdr:rowOff>895350</xdr:rowOff>
    </xdr:to>
    <xdr:pic>
      <xdr:nvPicPr>
        <xdr:cNvPr id="24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3502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2576</xdr:row>
      <xdr:rowOff>66675</xdr:rowOff>
    </xdr:from>
    <xdr:to>
      <xdr:col>5</xdr:col>
      <xdr:colOff>1076325</xdr:colOff>
      <xdr:row>2576</xdr:row>
      <xdr:rowOff>895350</xdr:rowOff>
    </xdr:to>
    <xdr:pic>
      <xdr:nvPicPr>
        <xdr:cNvPr id="24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3632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2577</xdr:row>
      <xdr:rowOff>66675</xdr:rowOff>
    </xdr:from>
    <xdr:to>
      <xdr:col>5</xdr:col>
      <xdr:colOff>1076325</xdr:colOff>
      <xdr:row>2577</xdr:row>
      <xdr:rowOff>895350</xdr:rowOff>
    </xdr:to>
    <xdr:pic>
      <xdr:nvPicPr>
        <xdr:cNvPr id="24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3761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2578</xdr:row>
      <xdr:rowOff>66675</xdr:rowOff>
    </xdr:from>
    <xdr:to>
      <xdr:col>5</xdr:col>
      <xdr:colOff>1076325</xdr:colOff>
      <xdr:row>2578</xdr:row>
      <xdr:rowOff>895350</xdr:rowOff>
    </xdr:to>
    <xdr:pic>
      <xdr:nvPicPr>
        <xdr:cNvPr id="24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3891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2579</xdr:row>
      <xdr:rowOff>66675</xdr:rowOff>
    </xdr:from>
    <xdr:to>
      <xdr:col>5</xdr:col>
      <xdr:colOff>1076325</xdr:colOff>
      <xdr:row>2579</xdr:row>
      <xdr:rowOff>895350</xdr:rowOff>
    </xdr:to>
    <xdr:pic>
      <xdr:nvPicPr>
        <xdr:cNvPr id="24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4020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2580</xdr:row>
      <xdr:rowOff>66675</xdr:rowOff>
    </xdr:from>
    <xdr:to>
      <xdr:col>5</xdr:col>
      <xdr:colOff>1076325</xdr:colOff>
      <xdr:row>2580</xdr:row>
      <xdr:rowOff>895350</xdr:rowOff>
    </xdr:to>
    <xdr:pic>
      <xdr:nvPicPr>
        <xdr:cNvPr id="24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4150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2581</xdr:row>
      <xdr:rowOff>66675</xdr:rowOff>
    </xdr:from>
    <xdr:to>
      <xdr:col>5</xdr:col>
      <xdr:colOff>1076325</xdr:colOff>
      <xdr:row>2581</xdr:row>
      <xdr:rowOff>895350</xdr:rowOff>
    </xdr:to>
    <xdr:pic>
      <xdr:nvPicPr>
        <xdr:cNvPr id="24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4279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2582</xdr:row>
      <xdr:rowOff>66675</xdr:rowOff>
    </xdr:from>
    <xdr:to>
      <xdr:col>5</xdr:col>
      <xdr:colOff>1076325</xdr:colOff>
      <xdr:row>2582</xdr:row>
      <xdr:rowOff>895350</xdr:rowOff>
    </xdr:to>
    <xdr:pic>
      <xdr:nvPicPr>
        <xdr:cNvPr id="24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4409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2583</xdr:row>
      <xdr:rowOff>66675</xdr:rowOff>
    </xdr:from>
    <xdr:to>
      <xdr:col>5</xdr:col>
      <xdr:colOff>1076325</xdr:colOff>
      <xdr:row>2583</xdr:row>
      <xdr:rowOff>895350</xdr:rowOff>
    </xdr:to>
    <xdr:pic>
      <xdr:nvPicPr>
        <xdr:cNvPr id="24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4538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2584</xdr:row>
      <xdr:rowOff>66675</xdr:rowOff>
    </xdr:from>
    <xdr:to>
      <xdr:col>5</xdr:col>
      <xdr:colOff>1076325</xdr:colOff>
      <xdr:row>2584</xdr:row>
      <xdr:rowOff>895350</xdr:rowOff>
    </xdr:to>
    <xdr:pic>
      <xdr:nvPicPr>
        <xdr:cNvPr id="24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4668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2585</xdr:row>
      <xdr:rowOff>66675</xdr:rowOff>
    </xdr:from>
    <xdr:to>
      <xdr:col>5</xdr:col>
      <xdr:colOff>1076325</xdr:colOff>
      <xdr:row>2585</xdr:row>
      <xdr:rowOff>895350</xdr:rowOff>
    </xdr:to>
    <xdr:pic>
      <xdr:nvPicPr>
        <xdr:cNvPr id="24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4798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2586</xdr:row>
      <xdr:rowOff>66675</xdr:rowOff>
    </xdr:from>
    <xdr:to>
      <xdr:col>5</xdr:col>
      <xdr:colOff>1076325</xdr:colOff>
      <xdr:row>2586</xdr:row>
      <xdr:rowOff>895350</xdr:rowOff>
    </xdr:to>
    <xdr:pic>
      <xdr:nvPicPr>
        <xdr:cNvPr id="24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4927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2587</xdr:row>
      <xdr:rowOff>66675</xdr:rowOff>
    </xdr:from>
    <xdr:to>
      <xdr:col>5</xdr:col>
      <xdr:colOff>1076325</xdr:colOff>
      <xdr:row>2587</xdr:row>
      <xdr:rowOff>895350</xdr:rowOff>
    </xdr:to>
    <xdr:pic>
      <xdr:nvPicPr>
        <xdr:cNvPr id="24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5057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2588</xdr:row>
      <xdr:rowOff>66675</xdr:rowOff>
    </xdr:from>
    <xdr:to>
      <xdr:col>5</xdr:col>
      <xdr:colOff>1076325</xdr:colOff>
      <xdr:row>2588</xdr:row>
      <xdr:rowOff>895350</xdr:rowOff>
    </xdr:to>
    <xdr:pic>
      <xdr:nvPicPr>
        <xdr:cNvPr id="24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5186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2589</xdr:row>
      <xdr:rowOff>66675</xdr:rowOff>
    </xdr:from>
    <xdr:to>
      <xdr:col>5</xdr:col>
      <xdr:colOff>1076325</xdr:colOff>
      <xdr:row>2589</xdr:row>
      <xdr:rowOff>895350</xdr:rowOff>
    </xdr:to>
    <xdr:pic>
      <xdr:nvPicPr>
        <xdr:cNvPr id="24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5316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2590</xdr:row>
      <xdr:rowOff>66675</xdr:rowOff>
    </xdr:from>
    <xdr:to>
      <xdr:col>5</xdr:col>
      <xdr:colOff>1076325</xdr:colOff>
      <xdr:row>2590</xdr:row>
      <xdr:rowOff>895350</xdr:rowOff>
    </xdr:to>
    <xdr:pic>
      <xdr:nvPicPr>
        <xdr:cNvPr id="24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5445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2591</xdr:row>
      <xdr:rowOff>66675</xdr:rowOff>
    </xdr:from>
    <xdr:to>
      <xdr:col>5</xdr:col>
      <xdr:colOff>1076325</xdr:colOff>
      <xdr:row>2591</xdr:row>
      <xdr:rowOff>895350</xdr:rowOff>
    </xdr:to>
    <xdr:pic>
      <xdr:nvPicPr>
        <xdr:cNvPr id="24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5575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2592</xdr:row>
      <xdr:rowOff>66675</xdr:rowOff>
    </xdr:from>
    <xdr:to>
      <xdr:col>5</xdr:col>
      <xdr:colOff>1076325</xdr:colOff>
      <xdr:row>2592</xdr:row>
      <xdr:rowOff>895350</xdr:rowOff>
    </xdr:to>
    <xdr:pic>
      <xdr:nvPicPr>
        <xdr:cNvPr id="24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5704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2593</xdr:row>
      <xdr:rowOff>66675</xdr:rowOff>
    </xdr:from>
    <xdr:to>
      <xdr:col>5</xdr:col>
      <xdr:colOff>1076325</xdr:colOff>
      <xdr:row>2593</xdr:row>
      <xdr:rowOff>895350</xdr:rowOff>
    </xdr:to>
    <xdr:pic>
      <xdr:nvPicPr>
        <xdr:cNvPr id="24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5834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2594</xdr:row>
      <xdr:rowOff>66675</xdr:rowOff>
    </xdr:from>
    <xdr:to>
      <xdr:col>5</xdr:col>
      <xdr:colOff>1076325</xdr:colOff>
      <xdr:row>2594</xdr:row>
      <xdr:rowOff>895350</xdr:rowOff>
    </xdr:to>
    <xdr:pic>
      <xdr:nvPicPr>
        <xdr:cNvPr id="24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5963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2595</xdr:row>
      <xdr:rowOff>66675</xdr:rowOff>
    </xdr:from>
    <xdr:to>
      <xdr:col>5</xdr:col>
      <xdr:colOff>1076325</xdr:colOff>
      <xdr:row>2595</xdr:row>
      <xdr:rowOff>895350</xdr:rowOff>
    </xdr:to>
    <xdr:pic>
      <xdr:nvPicPr>
        <xdr:cNvPr id="24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6093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2596</xdr:row>
      <xdr:rowOff>66675</xdr:rowOff>
    </xdr:from>
    <xdr:to>
      <xdr:col>5</xdr:col>
      <xdr:colOff>1076325</xdr:colOff>
      <xdr:row>2596</xdr:row>
      <xdr:rowOff>895350</xdr:rowOff>
    </xdr:to>
    <xdr:pic>
      <xdr:nvPicPr>
        <xdr:cNvPr id="24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6222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2597</xdr:row>
      <xdr:rowOff>66675</xdr:rowOff>
    </xdr:from>
    <xdr:to>
      <xdr:col>5</xdr:col>
      <xdr:colOff>1076325</xdr:colOff>
      <xdr:row>2597</xdr:row>
      <xdr:rowOff>895350</xdr:rowOff>
    </xdr:to>
    <xdr:pic>
      <xdr:nvPicPr>
        <xdr:cNvPr id="24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6352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2598</xdr:row>
      <xdr:rowOff>66675</xdr:rowOff>
    </xdr:from>
    <xdr:to>
      <xdr:col>5</xdr:col>
      <xdr:colOff>1076325</xdr:colOff>
      <xdr:row>2598</xdr:row>
      <xdr:rowOff>895350</xdr:rowOff>
    </xdr:to>
    <xdr:pic>
      <xdr:nvPicPr>
        <xdr:cNvPr id="24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6482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2599</xdr:row>
      <xdr:rowOff>66675</xdr:rowOff>
    </xdr:from>
    <xdr:to>
      <xdr:col>5</xdr:col>
      <xdr:colOff>1076325</xdr:colOff>
      <xdr:row>2599</xdr:row>
      <xdr:rowOff>895350</xdr:rowOff>
    </xdr:to>
    <xdr:pic>
      <xdr:nvPicPr>
        <xdr:cNvPr id="24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6611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2600</xdr:row>
      <xdr:rowOff>66675</xdr:rowOff>
    </xdr:from>
    <xdr:to>
      <xdr:col>5</xdr:col>
      <xdr:colOff>1076325</xdr:colOff>
      <xdr:row>2600</xdr:row>
      <xdr:rowOff>895350</xdr:rowOff>
    </xdr:to>
    <xdr:pic>
      <xdr:nvPicPr>
        <xdr:cNvPr id="24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6741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2601</xdr:row>
      <xdr:rowOff>66675</xdr:rowOff>
    </xdr:from>
    <xdr:to>
      <xdr:col>5</xdr:col>
      <xdr:colOff>1076325</xdr:colOff>
      <xdr:row>2601</xdr:row>
      <xdr:rowOff>895350</xdr:rowOff>
    </xdr:to>
    <xdr:pic>
      <xdr:nvPicPr>
        <xdr:cNvPr id="24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6870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2602</xdr:row>
      <xdr:rowOff>66675</xdr:rowOff>
    </xdr:from>
    <xdr:to>
      <xdr:col>5</xdr:col>
      <xdr:colOff>1076325</xdr:colOff>
      <xdr:row>2602</xdr:row>
      <xdr:rowOff>895350</xdr:rowOff>
    </xdr:to>
    <xdr:pic>
      <xdr:nvPicPr>
        <xdr:cNvPr id="24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7000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2603</xdr:row>
      <xdr:rowOff>66675</xdr:rowOff>
    </xdr:from>
    <xdr:to>
      <xdr:col>5</xdr:col>
      <xdr:colOff>1076325</xdr:colOff>
      <xdr:row>2603</xdr:row>
      <xdr:rowOff>895350</xdr:rowOff>
    </xdr:to>
    <xdr:pic>
      <xdr:nvPicPr>
        <xdr:cNvPr id="24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7129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2604</xdr:row>
      <xdr:rowOff>66675</xdr:rowOff>
    </xdr:from>
    <xdr:to>
      <xdr:col>5</xdr:col>
      <xdr:colOff>1076325</xdr:colOff>
      <xdr:row>2604</xdr:row>
      <xdr:rowOff>895350</xdr:rowOff>
    </xdr:to>
    <xdr:pic>
      <xdr:nvPicPr>
        <xdr:cNvPr id="24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7259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2605</xdr:row>
      <xdr:rowOff>66675</xdr:rowOff>
    </xdr:from>
    <xdr:to>
      <xdr:col>5</xdr:col>
      <xdr:colOff>1076325</xdr:colOff>
      <xdr:row>2605</xdr:row>
      <xdr:rowOff>895350</xdr:rowOff>
    </xdr:to>
    <xdr:pic>
      <xdr:nvPicPr>
        <xdr:cNvPr id="24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7388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2606</xdr:row>
      <xdr:rowOff>66675</xdr:rowOff>
    </xdr:from>
    <xdr:to>
      <xdr:col>5</xdr:col>
      <xdr:colOff>1076325</xdr:colOff>
      <xdr:row>2606</xdr:row>
      <xdr:rowOff>895350</xdr:rowOff>
    </xdr:to>
    <xdr:pic>
      <xdr:nvPicPr>
        <xdr:cNvPr id="24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7518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2607</xdr:row>
      <xdr:rowOff>66675</xdr:rowOff>
    </xdr:from>
    <xdr:to>
      <xdr:col>5</xdr:col>
      <xdr:colOff>1076325</xdr:colOff>
      <xdr:row>2607</xdr:row>
      <xdr:rowOff>895350</xdr:rowOff>
    </xdr:to>
    <xdr:pic>
      <xdr:nvPicPr>
        <xdr:cNvPr id="24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7647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2608</xdr:row>
      <xdr:rowOff>66675</xdr:rowOff>
    </xdr:from>
    <xdr:to>
      <xdr:col>5</xdr:col>
      <xdr:colOff>1076325</xdr:colOff>
      <xdr:row>2608</xdr:row>
      <xdr:rowOff>895350</xdr:rowOff>
    </xdr:to>
    <xdr:pic>
      <xdr:nvPicPr>
        <xdr:cNvPr id="24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7777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2609</xdr:row>
      <xdr:rowOff>66675</xdr:rowOff>
    </xdr:from>
    <xdr:to>
      <xdr:col>5</xdr:col>
      <xdr:colOff>1076325</xdr:colOff>
      <xdr:row>2609</xdr:row>
      <xdr:rowOff>895350</xdr:rowOff>
    </xdr:to>
    <xdr:pic>
      <xdr:nvPicPr>
        <xdr:cNvPr id="24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7906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2610</xdr:row>
      <xdr:rowOff>66675</xdr:rowOff>
    </xdr:from>
    <xdr:to>
      <xdr:col>5</xdr:col>
      <xdr:colOff>1076325</xdr:colOff>
      <xdr:row>2610</xdr:row>
      <xdr:rowOff>895350</xdr:rowOff>
    </xdr:to>
    <xdr:pic>
      <xdr:nvPicPr>
        <xdr:cNvPr id="24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8036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2611</xdr:row>
      <xdr:rowOff>66675</xdr:rowOff>
    </xdr:from>
    <xdr:to>
      <xdr:col>5</xdr:col>
      <xdr:colOff>1076325</xdr:colOff>
      <xdr:row>2611</xdr:row>
      <xdr:rowOff>895350</xdr:rowOff>
    </xdr:to>
    <xdr:pic>
      <xdr:nvPicPr>
        <xdr:cNvPr id="24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8166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2612</xdr:row>
      <xdr:rowOff>66675</xdr:rowOff>
    </xdr:from>
    <xdr:to>
      <xdr:col>5</xdr:col>
      <xdr:colOff>1076325</xdr:colOff>
      <xdr:row>2612</xdr:row>
      <xdr:rowOff>895350</xdr:rowOff>
    </xdr:to>
    <xdr:pic>
      <xdr:nvPicPr>
        <xdr:cNvPr id="24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8295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2613</xdr:row>
      <xdr:rowOff>66675</xdr:rowOff>
    </xdr:from>
    <xdr:to>
      <xdr:col>5</xdr:col>
      <xdr:colOff>1076325</xdr:colOff>
      <xdr:row>2613</xdr:row>
      <xdr:rowOff>895350</xdr:rowOff>
    </xdr:to>
    <xdr:pic>
      <xdr:nvPicPr>
        <xdr:cNvPr id="24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8425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2614</xdr:row>
      <xdr:rowOff>66675</xdr:rowOff>
    </xdr:from>
    <xdr:to>
      <xdr:col>5</xdr:col>
      <xdr:colOff>1076325</xdr:colOff>
      <xdr:row>2614</xdr:row>
      <xdr:rowOff>895350</xdr:rowOff>
    </xdr:to>
    <xdr:pic>
      <xdr:nvPicPr>
        <xdr:cNvPr id="24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8554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2615</xdr:row>
      <xdr:rowOff>66675</xdr:rowOff>
    </xdr:from>
    <xdr:to>
      <xdr:col>5</xdr:col>
      <xdr:colOff>1076325</xdr:colOff>
      <xdr:row>2615</xdr:row>
      <xdr:rowOff>895350</xdr:rowOff>
    </xdr:to>
    <xdr:pic>
      <xdr:nvPicPr>
        <xdr:cNvPr id="24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8684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2616</xdr:row>
      <xdr:rowOff>66675</xdr:rowOff>
    </xdr:from>
    <xdr:to>
      <xdr:col>5</xdr:col>
      <xdr:colOff>1076325</xdr:colOff>
      <xdr:row>2616</xdr:row>
      <xdr:rowOff>895350</xdr:rowOff>
    </xdr:to>
    <xdr:pic>
      <xdr:nvPicPr>
        <xdr:cNvPr id="24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8813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2617</xdr:row>
      <xdr:rowOff>66675</xdr:rowOff>
    </xdr:from>
    <xdr:to>
      <xdr:col>5</xdr:col>
      <xdr:colOff>1076325</xdr:colOff>
      <xdr:row>2617</xdr:row>
      <xdr:rowOff>895350</xdr:rowOff>
    </xdr:to>
    <xdr:pic>
      <xdr:nvPicPr>
        <xdr:cNvPr id="24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8943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2618</xdr:row>
      <xdr:rowOff>66675</xdr:rowOff>
    </xdr:from>
    <xdr:to>
      <xdr:col>5</xdr:col>
      <xdr:colOff>1076325</xdr:colOff>
      <xdr:row>2618</xdr:row>
      <xdr:rowOff>895350</xdr:rowOff>
    </xdr:to>
    <xdr:pic>
      <xdr:nvPicPr>
        <xdr:cNvPr id="24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9072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2619</xdr:row>
      <xdr:rowOff>66675</xdr:rowOff>
    </xdr:from>
    <xdr:to>
      <xdr:col>5</xdr:col>
      <xdr:colOff>1076325</xdr:colOff>
      <xdr:row>2619</xdr:row>
      <xdr:rowOff>895350</xdr:rowOff>
    </xdr:to>
    <xdr:pic>
      <xdr:nvPicPr>
        <xdr:cNvPr id="24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9202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2620</xdr:row>
      <xdr:rowOff>66675</xdr:rowOff>
    </xdr:from>
    <xdr:to>
      <xdr:col>5</xdr:col>
      <xdr:colOff>1076325</xdr:colOff>
      <xdr:row>2620</xdr:row>
      <xdr:rowOff>895350</xdr:rowOff>
    </xdr:to>
    <xdr:pic>
      <xdr:nvPicPr>
        <xdr:cNvPr id="24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9331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2621</xdr:row>
      <xdr:rowOff>66675</xdr:rowOff>
    </xdr:from>
    <xdr:to>
      <xdr:col>5</xdr:col>
      <xdr:colOff>1076325</xdr:colOff>
      <xdr:row>2621</xdr:row>
      <xdr:rowOff>895350</xdr:rowOff>
    </xdr:to>
    <xdr:pic>
      <xdr:nvPicPr>
        <xdr:cNvPr id="24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9461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2622</xdr:row>
      <xdr:rowOff>66675</xdr:rowOff>
    </xdr:from>
    <xdr:to>
      <xdr:col>5</xdr:col>
      <xdr:colOff>1076325</xdr:colOff>
      <xdr:row>2622</xdr:row>
      <xdr:rowOff>895350</xdr:rowOff>
    </xdr:to>
    <xdr:pic>
      <xdr:nvPicPr>
        <xdr:cNvPr id="24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9591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2623</xdr:row>
      <xdr:rowOff>66675</xdr:rowOff>
    </xdr:from>
    <xdr:to>
      <xdr:col>5</xdr:col>
      <xdr:colOff>1076325</xdr:colOff>
      <xdr:row>2623</xdr:row>
      <xdr:rowOff>895350</xdr:rowOff>
    </xdr:to>
    <xdr:pic>
      <xdr:nvPicPr>
        <xdr:cNvPr id="24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9720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2624</xdr:row>
      <xdr:rowOff>66675</xdr:rowOff>
    </xdr:from>
    <xdr:to>
      <xdr:col>5</xdr:col>
      <xdr:colOff>1076325</xdr:colOff>
      <xdr:row>2624</xdr:row>
      <xdr:rowOff>895350</xdr:rowOff>
    </xdr:to>
    <xdr:pic>
      <xdr:nvPicPr>
        <xdr:cNvPr id="24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9850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2625</xdr:row>
      <xdr:rowOff>66675</xdr:rowOff>
    </xdr:from>
    <xdr:to>
      <xdr:col>5</xdr:col>
      <xdr:colOff>1076325</xdr:colOff>
      <xdr:row>2625</xdr:row>
      <xdr:rowOff>895350</xdr:rowOff>
    </xdr:to>
    <xdr:pic>
      <xdr:nvPicPr>
        <xdr:cNvPr id="24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39979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2626</xdr:row>
      <xdr:rowOff>66675</xdr:rowOff>
    </xdr:from>
    <xdr:to>
      <xdr:col>5</xdr:col>
      <xdr:colOff>1076325</xdr:colOff>
      <xdr:row>2626</xdr:row>
      <xdr:rowOff>895350</xdr:rowOff>
    </xdr:to>
    <xdr:pic>
      <xdr:nvPicPr>
        <xdr:cNvPr id="24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0109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2627</xdr:row>
      <xdr:rowOff>66675</xdr:rowOff>
    </xdr:from>
    <xdr:to>
      <xdr:col>5</xdr:col>
      <xdr:colOff>1076325</xdr:colOff>
      <xdr:row>2627</xdr:row>
      <xdr:rowOff>895350</xdr:rowOff>
    </xdr:to>
    <xdr:pic>
      <xdr:nvPicPr>
        <xdr:cNvPr id="24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0238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2628</xdr:row>
      <xdr:rowOff>66675</xdr:rowOff>
    </xdr:from>
    <xdr:to>
      <xdr:col>5</xdr:col>
      <xdr:colOff>1076325</xdr:colOff>
      <xdr:row>2628</xdr:row>
      <xdr:rowOff>895350</xdr:rowOff>
    </xdr:to>
    <xdr:pic>
      <xdr:nvPicPr>
        <xdr:cNvPr id="24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0368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2629</xdr:row>
      <xdr:rowOff>66675</xdr:rowOff>
    </xdr:from>
    <xdr:to>
      <xdr:col>5</xdr:col>
      <xdr:colOff>1076325</xdr:colOff>
      <xdr:row>2629</xdr:row>
      <xdr:rowOff>895350</xdr:rowOff>
    </xdr:to>
    <xdr:pic>
      <xdr:nvPicPr>
        <xdr:cNvPr id="24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0497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2630</xdr:row>
      <xdr:rowOff>66675</xdr:rowOff>
    </xdr:from>
    <xdr:to>
      <xdr:col>5</xdr:col>
      <xdr:colOff>1076325</xdr:colOff>
      <xdr:row>2630</xdr:row>
      <xdr:rowOff>895350</xdr:rowOff>
    </xdr:to>
    <xdr:pic>
      <xdr:nvPicPr>
        <xdr:cNvPr id="24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0627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2631</xdr:row>
      <xdr:rowOff>66675</xdr:rowOff>
    </xdr:from>
    <xdr:to>
      <xdr:col>5</xdr:col>
      <xdr:colOff>1076325</xdr:colOff>
      <xdr:row>2631</xdr:row>
      <xdr:rowOff>895350</xdr:rowOff>
    </xdr:to>
    <xdr:pic>
      <xdr:nvPicPr>
        <xdr:cNvPr id="24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0756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2632</xdr:row>
      <xdr:rowOff>66675</xdr:rowOff>
    </xdr:from>
    <xdr:to>
      <xdr:col>5</xdr:col>
      <xdr:colOff>1076325</xdr:colOff>
      <xdr:row>2632</xdr:row>
      <xdr:rowOff>895350</xdr:rowOff>
    </xdr:to>
    <xdr:pic>
      <xdr:nvPicPr>
        <xdr:cNvPr id="24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0886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2633</xdr:row>
      <xdr:rowOff>66675</xdr:rowOff>
    </xdr:from>
    <xdr:to>
      <xdr:col>5</xdr:col>
      <xdr:colOff>1076325</xdr:colOff>
      <xdr:row>2633</xdr:row>
      <xdr:rowOff>895350</xdr:rowOff>
    </xdr:to>
    <xdr:pic>
      <xdr:nvPicPr>
        <xdr:cNvPr id="24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1015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2634</xdr:row>
      <xdr:rowOff>66675</xdr:rowOff>
    </xdr:from>
    <xdr:to>
      <xdr:col>5</xdr:col>
      <xdr:colOff>1076325</xdr:colOff>
      <xdr:row>2634</xdr:row>
      <xdr:rowOff>895350</xdr:rowOff>
    </xdr:to>
    <xdr:pic>
      <xdr:nvPicPr>
        <xdr:cNvPr id="24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1145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2635</xdr:row>
      <xdr:rowOff>66675</xdr:rowOff>
    </xdr:from>
    <xdr:to>
      <xdr:col>5</xdr:col>
      <xdr:colOff>1076325</xdr:colOff>
      <xdr:row>2635</xdr:row>
      <xdr:rowOff>895350</xdr:rowOff>
    </xdr:to>
    <xdr:pic>
      <xdr:nvPicPr>
        <xdr:cNvPr id="24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1275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2636</xdr:row>
      <xdr:rowOff>66675</xdr:rowOff>
    </xdr:from>
    <xdr:to>
      <xdr:col>5</xdr:col>
      <xdr:colOff>1076325</xdr:colOff>
      <xdr:row>2636</xdr:row>
      <xdr:rowOff>895350</xdr:rowOff>
    </xdr:to>
    <xdr:pic>
      <xdr:nvPicPr>
        <xdr:cNvPr id="24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1404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2637</xdr:row>
      <xdr:rowOff>66675</xdr:rowOff>
    </xdr:from>
    <xdr:to>
      <xdr:col>5</xdr:col>
      <xdr:colOff>1076325</xdr:colOff>
      <xdr:row>2637</xdr:row>
      <xdr:rowOff>895350</xdr:rowOff>
    </xdr:to>
    <xdr:pic>
      <xdr:nvPicPr>
        <xdr:cNvPr id="24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1534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2638</xdr:row>
      <xdr:rowOff>66675</xdr:rowOff>
    </xdr:from>
    <xdr:to>
      <xdr:col>5</xdr:col>
      <xdr:colOff>1076325</xdr:colOff>
      <xdr:row>2638</xdr:row>
      <xdr:rowOff>895350</xdr:rowOff>
    </xdr:to>
    <xdr:pic>
      <xdr:nvPicPr>
        <xdr:cNvPr id="24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1663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2639</xdr:row>
      <xdr:rowOff>66675</xdr:rowOff>
    </xdr:from>
    <xdr:to>
      <xdr:col>5</xdr:col>
      <xdr:colOff>1076325</xdr:colOff>
      <xdr:row>2639</xdr:row>
      <xdr:rowOff>895350</xdr:rowOff>
    </xdr:to>
    <xdr:pic>
      <xdr:nvPicPr>
        <xdr:cNvPr id="24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1793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2640</xdr:row>
      <xdr:rowOff>66675</xdr:rowOff>
    </xdr:from>
    <xdr:to>
      <xdr:col>5</xdr:col>
      <xdr:colOff>1076325</xdr:colOff>
      <xdr:row>2640</xdr:row>
      <xdr:rowOff>895350</xdr:rowOff>
    </xdr:to>
    <xdr:pic>
      <xdr:nvPicPr>
        <xdr:cNvPr id="24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1922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2641</xdr:row>
      <xdr:rowOff>66675</xdr:rowOff>
    </xdr:from>
    <xdr:to>
      <xdr:col>5</xdr:col>
      <xdr:colOff>1076325</xdr:colOff>
      <xdr:row>2641</xdr:row>
      <xdr:rowOff>895350</xdr:rowOff>
    </xdr:to>
    <xdr:pic>
      <xdr:nvPicPr>
        <xdr:cNvPr id="24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2052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2642</xdr:row>
      <xdr:rowOff>66675</xdr:rowOff>
    </xdr:from>
    <xdr:to>
      <xdr:col>5</xdr:col>
      <xdr:colOff>1076325</xdr:colOff>
      <xdr:row>2642</xdr:row>
      <xdr:rowOff>895350</xdr:rowOff>
    </xdr:to>
    <xdr:pic>
      <xdr:nvPicPr>
        <xdr:cNvPr id="24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2181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2643</xdr:row>
      <xdr:rowOff>66675</xdr:rowOff>
    </xdr:from>
    <xdr:to>
      <xdr:col>5</xdr:col>
      <xdr:colOff>1076325</xdr:colOff>
      <xdr:row>2643</xdr:row>
      <xdr:rowOff>895350</xdr:rowOff>
    </xdr:to>
    <xdr:pic>
      <xdr:nvPicPr>
        <xdr:cNvPr id="24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2311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2644</xdr:row>
      <xdr:rowOff>66675</xdr:rowOff>
    </xdr:from>
    <xdr:to>
      <xdr:col>5</xdr:col>
      <xdr:colOff>1076325</xdr:colOff>
      <xdr:row>2644</xdr:row>
      <xdr:rowOff>895350</xdr:rowOff>
    </xdr:to>
    <xdr:pic>
      <xdr:nvPicPr>
        <xdr:cNvPr id="24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2440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2645</xdr:row>
      <xdr:rowOff>66675</xdr:rowOff>
    </xdr:from>
    <xdr:to>
      <xdr:col>5</xdr:col>
      <xdr:colOff>1076325</xdr:colOff>
      <xdr:row>2645</xdr:row>
      <xdr:rowOff>895350</xdr:rowOff>
    </xdr:to>
    <xdr:pic>
      <xdr:nvPicPr>
        <xdr:cNvPr id="24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2570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2646</xdr:row>
      <xdr:rowOff>66675</xdr:rowOff>
    </xdr:from>
    <xdr:to>
      <xdr:col>5</xdr:col>
      <xdr:colOff>1076325</xdr:colOff>
      <xdr:row>2646</xdr:row>
      <xdr:rowOff>895350</xdr:rowOff>
    </xdr:to>
    <xdr:pic>
      <xdr:nvPicPr>
        <xdr:cNvPr id="24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2699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2647</xdr:row>
      <xdr:rowOff>66675</xdr:rowOff>
    </xdr:from>
    <xdr:to>
      <xdr:col>5</xdr:col>
      <xdr:colOff>1076325</xdr:colOff>
      <xdr:row>2647</xdr:row>
      <xdr:rowOff>895350</xdr:rowOff>
    </xdr:to>
    <xdr:pic>
      <xdr:nvPicPr>
        <xdr:cNvPr id="24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2829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2648</xdr:row>
      <xdr:rowOff>66675</xdr:rowOff>
    </xdr:from>
    <xdr:to>
      <xdr:col>5</xdr:col>
      <xdr:colOff>1076325</xdr:colOff>
      <xdr:row>2648</xdr:row>
      <xdr:rowOff>895350</xdr:rowOff>
    </xdr:to>
    <xdr:pic>
      <xdr:nvPicPr>
        <xdr:cNvPr id="24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2959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2649</xdr:row>
      <xdr:rowOff>66675</xdr:rowOff>
    </xdr:from>
    <xdr:to>
      <xdr:col>5</xdr:col>
      <xdr:colOff>1076325</xdr:colOff>
      <xdr:row>2649</xdr:row>
      <xdr:rowOff>895350</xdr:rowOff>
    </xdr:to>
    <xdr:pic>
      <xdr:nvPicPr>
        <xdr:cNvPr id="24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3088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2650</xdr:row>
      <xdr:rowOff>66675</xdr:rowOff>
    </xdr:from>
    <xdr:to>
      <xdr:col>5</xdr:col>
      <xdr:colOff>1076325</xdr:colOff>
      <xdr:row>2650</xdr:row>
      <xdr:rowOff>895350</xdr:rowOff>
    </xdr:to>
    <xdr:pic>
      <xdr:nvPicPr>
        <xdr:cNvPr id="24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3218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2651</xdr:row>
      <xdr:rowOff>66675</xdr:rowOff>
    </xdr:from>
    <xdr:to>
      <xdr:col>5</xdr:col>
      <xdr:colOff>1076325</xdr:colOff>
      <xdr:row>2651</xdr:row>
      <xdr:rowOff>895350</xdr:rowOff>
    </xdr:to>
    <xdr:pic>
      <xdr:nvPicPr>
        <xdr:cNvPr id="24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3347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2652</xdr:row>
      <xdr:rowOff>66675</xdr:rowOff>
    </xdr:from>
    <xdr:to>
      <xdr:col>5</xdr:col>
      <xdr:colOff>1076325</xdr:colOff>
      <xdr:row>2652</xdr:row>
      <xdr:rowOff>895350</xdr:rowOff>
    </xdr:to>
    <xdr:pic>
      <xdr:nvPicPr>
        <xdr:cNvPr id="24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3477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2653</xdr:row>
      <xdr:rowOff>66675</xdr:rowOff>
    </xdr:from>
    <xdr:to>
      <xdr:col>5</xdr:col>
      <xdr:colOff>1076325</xdr:colOff>
      <xdr:row>2653</xdr:row>
      <xdr:rowOff>895350</xdr:rowOff>
    </xdr:to>
    <xdr:pic>
      <xdr:nvPicPr>
        <xdr:cNvPr id="24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3606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2654</xdr:row>
      <xdr:rowOff>66675</xdr:rowOff>
    </xdr:from>
    <xdr:to>
      <xdr:col>5</xdr:col>
      <xdr:colOff>1076325</xdr:colOff>
      <xdr:row>2654</xdr:row>
      <xdr:rowOff>895350</xdr:rowOff>
    </xdr:to>
    <xdr:pic>
      <xdr:nvPicPr>
        <xdr:cNvPr id="24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3736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2655</xdr:row>
      <xdr:rowOff>66675</xdr:rowOff>
    </xdr:from>
    <xdr:to>
      <xdr:col>5</xdr:col>
      <xdr:colOff>1076325</xdr:colOff>
      <xdr:row>2655</xdr:row>
      <xdr:rowOff>895350</xdr:rowOff>
    </xdr:to>
    <xdr:pic>
      <xdr:nvPicPr>
        <xdr:cNvPr id="24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3865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2656</xdr:row>
      <xdr:rowOff>66675</xdr:rowOff>
    </xdr:from>
    <xdr:to>
      <xdr:col>5</xdr:col>
      <xdr:colOff>1076325</xdr:colOff>
      <xdr:row>2656</xdr:row>
      <xdr:rowOff>895350</xdr:rowOff>
    </xdr:to>
    <xdr:pic>
      <xdr:nvPicPr>
        <xdr:cNvPr id="24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3995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2657</xdr:row>
      <xdr:rowOff>66675</xdr:rowOff>
    </xdr:from>
    <xdr:to>
      <xdr:col>5</xdr:col>
      <xdr:colOff>1076325</xdr:colOff>
      <xdr:row>2657</xdr:row>
      <xdr:rowOff>895350</xdr:rowOff>
    </xdr:to>
    <xdr:pic>
      <xdr:nvPicPr>
        <xdr:cNvPr id="24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4124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2658</xdr:row>
      <xdr:rowOff>66675</xdr:rowOff>
    </xdr:from>
    <xdr:to>
      <xdr:col>5</xdr:col>
      <xdr:colOff>1076325</xdr:colOff>
      <xdr:row>2658</xdr:row>
      <xdr:rowOff>895350</xdr:rowOff>
    </xdr:to>
    <xdr:pic>
      <xdr:nvPicPr>
        <xdr:cNvPr id="24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4254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2659</xdr:row>
      <xdr:rowOff>66675</xdr:rowOff>
    </xdr:from>
    <xdr:to>
      <xdr:col>5</xdr:col>
      <xdr:colOff>1076325</xdr:colOff>
      <xdr:row>2659</xdr:row>
      <xdr:rowOff>895350</xdr:rowOff>
    </xdr:to>
    <xdr:pic>
      <xdr:nvPicPr>
        <xdr:cNvPr id="24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4383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2662</xdr:row>
      <xdr:rowOff>66675</xdr:rowOff>
    </xdr:from>
    <xdr:to>
      <xdr:col>5</xdr:col>
      <xdr:colOff>1076325</xdr:colOff>
      <xdr:row>2662</xdr:row>
      <xdr:rowOff>895350</xdr:rowOff>
    </xdr:to>
    <xdr:pic>
      <xdr:nvPicPr>
        <xdr:cNvPr id="24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4772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2663</xdr:row>
      <xdr:rowOff>66675</xdr:rowOff>
    </xdr:from>
    <xdr:to>
      <xdr:col>5</xdr:col>
      <xdr:colOff>1076325</xdr:colOff>
      <xdr:row>2663</xdr:row>
      <xdr:rowOff>895350</xdr:rowOff>
    </xdr:to>
    <xdr:pic>
      <xdr:nvPicPr>
        <xdr:cNvPr id="24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4902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2664</xdr:row>
      <xdr:rowOff>66675</xdr:rowOff>
    </xdr:from>
    <xdr:to>
      <xdr:col>5</xdr:col>
      <xdr:colOff>1076325</xdr:colOff>
      <xdr:row>2664</xdr:row>
      <xdr:rowOff>895350</xdr:rowOff>
    </xdr:to>
    <xdr:pic>
      <xdr:nvPicPr>
        <xdr:cNvPr id="24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5031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2665</xdr:row>
      <xdr:rowOff>66675</xdr:rowOff>
    </xdr:from>
    <xdr:to>
      <xdr:col>5</xdr:col>
      <xdr:colOff>1076325</xdr:colOff>
      <xdr:row>2665</xdr:row>
      <xdr:rowOff>895350</xdr:rowOff>
    </xdr:to>
    <xdr:pic>
      <xdr:nvPicPr>
        <xdr:cNvPr id="24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5161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2666</xdr:row>
      <xdr:rowOff>66675</xdr:rowOff>
    </xdr:from>
    <xdr:to>
      <xdr:col>5</xdr:col>
      <xdr:colOff>1076325</xdr:colOff>
      <xdr:row>2666</xdr:row>
      <xdr:rowOff>895350</xdr:rowOff>
    </xdr:to>
    <xdr:pic>
      <xdr:nvPicPr>
        <xdr:cNvPr id="24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5290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2667</xdr:row>
      <xdr:rowOff>66675</xdr:rowOff>
    </xdr:from>
    <xdr:to>
      <xdr:col>5</xdr:col>
      <xdr:colOff>1076325</xdr:colOff>
      <xdr:row>2667</xdr:row>
      <xdr:rowOff>895350</xdr:rowOff>
    </xdr:to>
    <xdr:pic>
      <xdr:nvPicPr>
        <xdr:cNvPr id="24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5420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2668</xdr:row>
      <xdr:rowOff>66675</xdr:rowOff>
    </xdr:from>
    <xdr:to>
      <xdr:col>5</xdr:col>
      <xdr:colOff>1076325</xdr:colOff>
      <xdr:row>2668</xdr:row>
      <xdr:rowOff>895350</xdr:rowOff>
    </xdr:to>
    <xdr:pic>
      <xdr:nvPicPr>
        <xdr:cNvPr id="24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5549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2669</xdr:row>
      <xdr:rowOff>66675</xdr:rowOff>
    </xdr:from>
    <xdr:to>
      <xdr:col>5</xdr:col>
      <xdr:colOff>1076325</xdr:colOff>
      <xdr:row>2669</xdr:row>
      <xdr:rowOff>895350</xdr:rowOff>
    </xdr:to>
    <xdr:pic>
      <xdr:nvPicPr>
        <xdr:cNvPr id="24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5679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2670</xdr:row>
      <xdr:rowOff>66675</xdr:rowOff>
    </xdr:from>
    <xdr:to>
      <xdr:col>5</xdr:col>
      <xdr:colOff>1076325</xdr:colOff>
      <xdr:row>2670</xdr:row>
      <xdr:rowOff>895350</xdr:rowOff>
    </xdr:to>
    <xdr:pic>
      <xdr:nvPicPr>
        <xdr:cNvPr id="2497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61" b="3296"/>
        </a:stretch>
      </xdr:blipFill>
      <xdr:spPr>
        <a:xfrm>
          <a:off x="2867025" y="345808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2671</xdr:row>
      <xdr:rowOff>66675</xdr:rowOff>
    </xdr:from>
    <xdr:to>
      <xdr:col>5</xdr:col>
      <xdr:colOff>1076325</xdr:colOff>
      <xdr:row>2671</xdr:row>
      <xdr:rowOff>895350</xdr:rowOff>
    </xdr:to>
    <xdr:pic>
      <xdr:nvPicPr>
        <xdr:cNvPr id="24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5938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2672</xdr:row>
      <xdr:rowOff>66675</xdr:rowOff>
    </xdr:from>
    <xdr:to>
      <xdr:col>5</xdr:col>
      <xdr:colOff>1076325</xdr:colOff>
      <xdr:row>2672</xdr:row>
      <xdr:rowOff>895350</xdr:rowOff>
    </xdr:to>
    <xdr:pic>
      <xdr:nvPicPr>
        <xdr:cNvPr id="24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6068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2673</xdr:row>
      <xdr:rowOff>66675</xdr:rowOff>
    </xdr:from>
    <xdr:to>
      <xdr:col>5</xdr:col>
      <xdr:colOff>1076325</xdr:colOff>
      <xdr:row>2673</xdr:row>
      <xdr:rowOff>895350</xdr:rowOff>
    </xdr:to>
    <xdr:pic>
      <xdr:nvPicPr>
        <xdr:cNvPr id="25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6197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2674</xdr:row>
      <xdr:rowOff>66675</xdr:rowOff>
    </xdr:from>
    <xdr:to>
      <xdr:col>5</xdr:col>
      <xdr:colOff>1076325</xdr:colOff>
      <xdr:row>2674</xdr:row>
      <xdr:rowOff>895350</xdr:rowOff>
    </xdr:to>
    <xdr:pic>
      <xdr:nvPicPr>
        <xdr:cNvPr id="25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6327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2675</xdr:row>
      <xdr:rowOff>66675</xdr:rowOff>
    </xdr:from>
    <xdr:to>
      <xdr:col>5</xdr:col>
      <xdr:colOff>1076325</xdr:colOff>
      <xdr:row>2675</xdr:row>
      <xdr:rowOff>895350</xdr:rowOff>
    </xdr:to>
    <xdr:pic>
      <xdr:nvPicPr>
        <xdr:cNvPr id="25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6456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2676</xdr:row>
      <xdr:rowOff>66675</xdr:rowOff>
    </xdr:from>
    <xdr:to>
      <xdr:col>5</xdr:col>
      <xdr:colOff>1076325</xdr:colOff>
      <xdr:row>2676</xdr:row>
      <xdr:rowOff>895350</xdr:rowOff>
    </xdr:to>
    <xdr:pic>
      <xdr:nvPicPr>
        <xdr:cNvPr id="25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6586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2677</xdr:row>
      <xdr:rowOff>66675</xdr:rowOff>
    </xdr:from>
    <xdr:to>
      <xdr:col>5</xdr:col>
      <xdr:colOff>1076325</xdr:colOff>
      <xdr:row>2677</xdr:row>
      <xdr:rowOff>895350</xdr:rowOff>
    </xdr:to>
    <xdr:pic>
      <xdr:nvPicPr>
        <xdr:cNvPr id="25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6715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2678</xdr:row>
      <xdr:rowOff>66675</xdr:rowOff>
    </xdr:from>
    <xdr:to>
      <xdr:col>5</xdr:col>
      <xdr:colOff>1076325</xdr:colOff>
      <xdr:row>2678</xdr:row>
      <xdr:rowOff>895350</xdr:rowOff>
    </xdr:to>
    <xdr:pic>
      <xdr:nvPicPr>
        <xdr:cNvPr id="25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6845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2679</xdr:row>
      <xdr:rowOff>66675</xdr:rowOff>
    </xdr:from>
    <xdr:to>
      <xdr:col>5</xdr:col>
      <xdr:colOff>1076325</xdr:colOff>
      <xdr:row>2679</xdr:row>
      <xdr:rowOff>895350</xdr:rowOff>
    </xdr:to>
    <xdr:pic>
      <xdr:nvPicPr>
        <xdr:cNvPr id="25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6974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2680</xdr:row>
      <xdr:rowOff>66675</xdr:rowOff>
    </xdr:from>
    <xdr:to>
      <xdr:col>5</xdr:col>
      <xdr:colOff>1076325</xdr:colOff>
      <xdr:row>2680</xdr:row>
      <xdr:rowOff>895350</xdr:rowOff>
    </xdr:to>
    <xdr:pic>
      <xdr:nvPicPr>
        <xdr:cNvPr id="25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7104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2681</xdr:row>
      <xdr:rowOff>66675</xdr:rowOff>
    </xdr:from>
    <xdr:to>
      <xdr:col>5</xdr:col>
      <xdr:colOff>1076325</xdr:colOff>
      <xdr:row>2681</xdr:row>
      <xdr:rowOff>895350</xdr:rowOff>
    </xdr:to>
    <xdr:pic>
      <xdr:nvPicPr>
        <xdr:cNvPr id="25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7233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2682</xdr:row>
      <xdr:rowOff>66675</xdr:rowOff>
    </xdr:from>
    <xdr:to>
      <xdr:col>5</xdr:col>
      <xdr:colOff>1076325</xdr:colOff>
      <xdr:row>2682</xdr:row>
      <xdr:rowOff>895350</xdr:rowOff>
    </xdr:to>
    <xdr:pic>
      <xdr:nvPicPr>
        <xdr:cNvPr id="25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7363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2683</xdr:row>
      <xdr:rowOff>66675</xdr:rowOff>
    </xdr:from>
    <xdr:to>
      <xdr:col>5</xdr:col>
      <xdr:colOff>1076325</xdr:colOff>
      <xdr:row>2683</xdr:row>
      <xdr:rowOff>895350</xdr:rowOff>
    </xdr:to>
    <xdr:pic>
      <xdr:nvPicPr>
        <xdr:cNvPr id="25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7492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2684</xdr:row>
      <xdr:rowOff>66675</xdr:rowOff>
    </xdr:from>
    <xdr:to>
      <xdr:col>5</xdr:col>
      <xdr:colOff>1076325</xdr:colOff>
      <xdr:row>2684</xdr:row>
      <xdr:rowOff>895350</xdr:rowOff>
    </xdr:to>
    <xdr:pic>
      <xdr:nvPicPr>
        <xdr:cNvPr id="25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7622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2685</xdr:row>
      <xdr:rowOff>66675</xdr:rowOff>
    </xdr:from>
    <xdr:to>
      <xdr:col>5</xdr:col>
      <xdr:colOff>1076325</xdr:colOff>
      <xdr:row>2685</xdr:row>
      <xdr:rowOff>895350</xdr:rowOff>
    </xdr:to>
    <xdr:pic>
      <xdr:nvPicPr>
        <xdr:cNvPr id="25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7752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2686</xdr:row>
      <xdr:rowOff>66675</xdr:rowOff>
    </xdr:from>
    <xdr:to>
      <xdr:col>5</xdr:col>
      <xdr:colOff>1076325</xdr:colOff>
      <xdr:row>2686</xdr:row>
      <xdr:rowOff>895350</xdr:rowOff>
    </xdr:to>
    <xdr:pic>
      <xdr:nvPicPr>
        <xdr:cNvPr id="25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7881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2687</xdr:row>
      <xdr:rowOff>66675</xdr:rowOff>
    </xdr:from>
    <xdr:to>
      <xdr:col>5</xdr:col>
      <xdr:colOff>1076325</xdr:colOff>
      <xdr:row>2687</xdr:row>
      <xdr:rowOff>895350</xdr:rowOff>
    </xdr:to>
    <xdr:pic>
      <xdr:nvPicPr>
        <xdr:cNvPr id="2514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61" b="3296"/>
        </a:stretch>
      </xdr:blipFill>
      <xdr:spPr>
        <a:xfrm>
          <a:off x="2867025" y="348011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2688</xdr:row>
      <xdr:rowOff>66675</xdr:rowOff>
    </xdr:from>
    <xdr:to>
      <xdr:col>5</xdr:col>
      <xdr:colOff>1076325</xdr:colOff>
      <xdr:row>2688</xdr:row>
      <xdr:rowOff>895350</xdr:rowOff>
    </xdr:to>
    <xdr:pic>
      <xdr:nvPicPr>
        <xdr:cNvPr id="25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8140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2689</xdr:row>
      <xdr:rowOff>66675</xdr:rowOff>
    </xdr:from>
    <xdr:to>
      <xdr:col>5</xdr:col>
      <xdr:colOff>1076325</xdr:colOff>
      <xdr:row>2689</xdr:row>
      <xdr:rowOff>895350</xdr:rowOff>
    </xdr:to>
    <xdr:pic>
      <xdr:nvPicPr>
        <xdr:cNvPr id="25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8270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2690</xdr:row>
      <xdr:rowOff>66675</xdr:rowOff>
    </xdr:from>
    <xdr:to>
      <xdr:col>5</xdr:col>
      <xdr:colOff>1076325</xdr:colOff>
      <xdr:row>2690</xdr:row>
      <xdr:rowOff>895350</xdr:rowOff>
    </xdr:to>
    <xdr:pic>
      <xdr:nvPicPr>
        <xdr:cNvPr id="25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8399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2691</xdr:row>
      <xdr:rowOff>66675</xdr:rowOff>
    </xdr:from>
    <xdr:to>
      <xdr:col>5</xdr:col>
      <xdr:colOff>1076325</xdr:colOff>
      <xdr:row>2691</xdr:row>
      <xdr:rowOff>895350</xdr:rowOff>
    </xdr:to>
    <xdr:pic>
      <xdr:nvPicPr>
        <xdr:cNvPr id="25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8529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2692</xdr:row>
      <xdr:rowOff>66675</xdr:rowOff>
    </xdr:from>
    <xdr:to>
      <xdr:col>5</xdr:col>
      <xdr:colOff>1076325</xdr:colOff>
      <xdr:row>2692</xdr:row>
      <xdr:rowOff>895350</xdr:rowOff>
    </xdr:to>
    <xdr:pic>
      <xdr:nvPicPr>
        <xdr:cNvPr id="25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8658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2693</xdr:row>
      <xdr:rowOff>66675</xdr:rowOff>
    </xdr:from>
    <xdr:to>
      <xdr:col>5</xdr:col>
      <xdr:colOff>1076325</xdr:colOff>
      <xdr:row>2693</xdr:row>
      <xdr:rowOff>895350</xdr:rowOff>
    </xdr:to>
    <xdr:pic>
      <xdr:nvPicPr>
        <xdr:cNvPr id="25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8788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2694</xdr:row>
      <xdr:rowOff>66675</xdr:rowOff>
    </xdr:from>
    <xdr:to>
      <xdr:col>5</xdr:col>
      <xdr:colOff>1076325</xdr:colOff>
      <xdr:row>2694</xdr:row>
      <xdr:rowOff>895350</xdr:rowOff>
    </xdr:to>
    <xdr:pic>
      <xdr:nvPicPr>
        <xdr:cNvPr id="25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8917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2695</xdr:row>
      <xdr:rowOff>66675</xdr:rowOff>
    </xdr:from>
    <xdr:to>
      <xdr:col>5</xdr:col>
      <xdr:colOff>1076325</xdr:colOff>
      <xdr:row>2695</xdr:row>
      <xdr:rowOff>895350</xdr:rowOff>
    </xdr:to>
    <xdr:pic>
      <xdr:nvPicPr>
        <xdr:cNvPr id="25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9047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2696</xdr:row>
      <xdr:rowOff>66675</xdr:rowOff>
    </xdr:from>
    <xdr:to>
      <xdr:col>5</xdr:col>
      <xdr:colOff>1076325</xdr:colOff>
      <xdr:row>2696</xdr:row>
      <xdr:rowOff>895350</xdr:rowOff>
    </xdr:to>
    <xdr:pic>
      <xdr:nvPicPr>
        <xdr:cNvPr id="2523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61" b="3296"/>
        </a:stretch>
      </xdr:blipFill>
      <xdr:spPr>
        <a:xfrm>
          <a:off x="2867025" y="349176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2697</xdr:row>
      <xdr:rowOff>66675</xdr:rowOff>
    </xdr:from>
    <xdr:to>
      <xdr:col>5</xdr:col>
      <xdr:colOff>1076325</xdr:colOff>
      <xdr:row>2697</xdr:row>
      <xdr:rowOff>895350</xdr:rowOff>
    </xdr:to>
    <xdr:pic>
      <xdr:nvPicPr>
        <xdr:cNvPr id="25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9306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2698</xdr:row>
      <xdr:rowOff>66675</xdr:rowOff>
    </xdr:from>
    <xdr:to>
      <xdr:col>5</xdr:col>
      <xdr:colOff>1076325</xdr:colOff>
      <xdr:row>2698</xdr:row>
      <xdr:rowOff>895350</xdr:rowOff>
    </xdr:to>
    <xdr:pic>
      <xdr:nvPicPr>
        <xdr:cNvPr id="25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9436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2699</xdr:row>
      <xdr:rowOff>66675</xdr:rowOff>
    </xdr:from>
    <xdr:to>
      <xdr:col>5</xdr:col>
      <xdr:colOff>1076325</xdr:colOff>
      <xdr:row>2699</xdr:row>
      <xdr:rowOff>895350</xdr:rowOff>
    </xdr:to>
    <xdr:pic>
      <xdr:nvPicPr>
        <xdr:cNvPr id="25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9565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2700</xdr:row>
      <xdr:rowOff>66675</xdr:rowOff>
    </xdr:from>
    <xdr:to>
      <xdr:col>5</xdr:col>
      <xdr:colOff>1076325</xdr:colOff>
      <xdr:row>2700</xdr:row>
      <xdr:rowOff>895350</xdr:rowOff>
    </xdr:to>
    <xdr:pic>
      <xdr:nvPicPr>
        <xdr:cNvPr id="25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9695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2701</xdr:row>
      <xdr:rowOff>66675</xdr:rowOff>
    </xdr:from>
    <xdr:to>
      <xdr:col>5</xdr:col>
      <xdr:colOff>1076325</xdr:colOff>
      <xdr:row>2701</xdr:row>
      <xdr:rowOff>895350</xdr:rowOff>
    </xdr:to>
    <xdr:pic>
      <xdr:nvPicPr>
        <xdr:cNvPr id="25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49824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2702</xdr:row>
      <xdr:rowOff>66675</xdr:rowOff>
    </xdr:from>
    <xdr:to>
      <xdr:col>5</xdr:col>
      <xdr:colOff>1076325</xdr:colOff>
      <xdr:row>2702</xdr:row>
      <xdr:rowOff>895350</xdr:rowOff>
    </xdr:to>
    <xdr:pic>
      <xdr:nvPicPr>
        <xdr:cNvPr id="2529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61" b="3296"/>
        </a:stretch>
      </xdr:blipFill>
      <xdr:spPr>
        <a:xfrm>
          <a:off x="2867025" y="349954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2703</xdr:row>
      <xdr:rowOff>66675</xdr:rowOff>
    </xdr:from>
    <xdr:to>
      <xdr:col>5</xdr:col>
      <xdr:colOff>1076325</xdr:colOff>
      <xdr:row>2703</xdr:row>
      <xdr:rowOff>895350</xdr:rowOff>
    </xdr:to>
    <xdr:pic>
      <xdr:nvPicPr>
        <xdr:cNvPr id="2530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61" b="3296"/>
        </a:stretch>
      </xdr:blipFill>
      <xdr:spPr>
        <a:xfrm>
          <a:off x="2867025" y="350083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2704</xdr:row>
      <xdr:rowOff>66675</xdr:rowOff>
    </xdr:from>
    <xdr:to>
      <xdr:col>5</xdr:col>
      <xdr:colOff>1076325</xdr:colOff>
      <xdr:row>2704</xdr:row>
      <xdr:rowOff>895350</xdr:rowOff>
    </xdr:to>
    <xdr:pic>
      <xdr:nvPicPr>
        <xdr:cNvPr id="2531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61" b="3296"/>
        </a:stretch>
      </xdr:blipFill>
      <xdr:spPr>
        <a:xfrm>
          <a:off x="2867025" y="350213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2705</xdr:row>
      <xdr:rowOff>66675</xdr:rowOff>
    </xdr:from>
    <xdr:to>
      <xdr:col>5</xdr:col>
      <xdr:colOff>1076325</xdr:colOff>
      <xdr:row>2705</xdr:row>
      <xdr:rowOff>895350</xdr:rowOff>
    </xdr:to>
    <xdr:pic>
      <xdr:nvPicPr>
        <xdr:cNvPr id="25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0342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2706</xdr:row>
      <xdr:rowOff>66675</xdr:rowOff>
    </xdr:from>
    <xdr:to>
      <xdr:col>5</xdr:col>
      <xdr:colOff>1076325</xdr:colOff>
      <xdr:row>2706</xdr:row>
      <xdr:rowOff>895350</xdr:rowOff>
    </xdr:to>
    <xdr:pic>
      <xdr:nvPicPr>
        <xdr:cNvPr id="25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0472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2707</xdr:row>
      <xdr:rowOff>66675</xdr:rowOff>
    </xdr:from>
    <xdr:to>
      <xdr:col>5</xdr:col>
      <xdr:colOff>1076325</xdr:colOff>
      <xdr:row>2707</xdr:row>
      <xdr:rowOff>895350</xdr:rowOff>
    </xdr:to>
    <xdr:pic>
      <xdr:nvPicPr>
        <xdr:cNvPr id="25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0601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2708</xdr:row>
      <xdr:rowOff>66675</xdr:rowOff>
    </xdr:from>
    <xdr:to>
      <xdr:col>5</xdr:col>
      <xdr:colOff>1076325</xdr:colOff>
      <xdr:row>2708</xdr:row>
      <xdr:rowOff>895350</xdr:rowOff>
    </xdr:to>
    <xdr:pic>
      <xdr:nvPicPr>
        <xdr:cNvPr id="25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0731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2709</xdr:row>
      <xdr:rowOff>66675</xdr:rowOff>
    </xdr:from>
    <xdr:to>
      <xdr:col>5</xdr:col>
      <xdr:colOff>1076325</xdr:colOff>
      <xdr:row>2709</xdr:row>
      <xdr:rowOff>895350</xdr:rowOff>
    </xdr:to>
    <xdr:pic>
      <xdr:nvPicPr>
        <xdr:cNvPr id="25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0860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2710</xdr:row>
      <xdr:rowOff>66675</xdr:rowOff>
    </xdr:from>
    <xdr:to>
      <xdr:col>5</xdr:col>
      <xdr:colOff>1076325</xdr:colOff>
      <xdr:row>2710</xdr:row>
      <xdr:rowOff>895350</xdr:rowOff>
    </xdr:to>
    <xdr:pic>
      <xdr:nvPicPr>
        <xdr:cNvPr id="25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0990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2711</xdr:row>
      <xdr:rowOff>66675</xdr:rowOff>
    </xdr:from>
    <xdr:to>
      <xdr:col>5</xdr:col>
      <xdr:colOff>1076325</xdr:colOff>
      <xdr:row>2711</xdr:row>
      <xdr:rowOff>895350</xdr:rowOff>
    </xdr:to>
    <xdr:pic>
      <xdr:nvPicPr>
        <xdr:cNvPr id="2538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61" b="3296"/>
        </a:stretch>
      </xdr:blipFill>
      <xdr:spPr>
        <a:xfrm>
          <a:off x="2867025" y="351120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2712</xdr:row>
      <xdr:rowOff>66675</xdr:rowOff>
    </xdr:from>
    <xdr:to>
      <xdr:col>5</xdr:col>
      <xdr:colOff>1076325</xdr:colOff>
      <xdr:row>2712</xdr:row>
      <xdr:rowOff>895350</xdr:rowOff>
    </xdr:to>
    <xdr:pic>
      <xdr:nvPicPr>
        <xdr:cNvPr id="25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1249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2713</xdr:row>
      <xdr:rowOff>66675</xdr:rowOff>
    </xdr:from>
    <xdr:to>
      <xdr:col>5</xdr:col>
      <xdr:colOff>1076325</xdr:colOff>
      <xdr:row>2713</xdr:row>
      <xdr:rowOff>895350</xdr:rowOff>
    </xdr:to>
    <xdr:pic>
      <xdr:nvPicPr>
        <xdr:cNvPr id="25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1379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2714</xdr:row>
      <xdr:rowOff>66675</xdr:rowOff>
    </xdr:from>
    <xdr:to>
      <xdr:col>5</xdr:col>
      <xdr:colOff>1076325</xdr:colOff>
      <xdr:row>2714</xdr:row>
      <xdr:rowOff>895350</xdr:rowOff>
    </xdr:to>
    <xdr:pic>
      <xdr:nvPicPr>
        <xdr:cNvPr id="2541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61" b="3296"/>
        </a:stretch>
      </xdr:blipFill>
      <xdr:spPr>
        <a:xfrm>
          <a:off x="2867025" y="351508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2715</xdr:row>
      <xdr:rowOff>66675</xdr:rowOff>
    </xdr:from>
    <xdr:to>
      <xdr:col>5</xdr:col>
      <xdr:colOff>1076325</xdr:colOff>
      <xdr:row>2715</xdr:row>
      <xdr:rowOff>895350</xdr:rowOff>
    </xdr:to>
    <xdr:pic>
      <xdr:nvPicPr>
        <xdr:cNvPr id="25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1638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2716</xdr:row>
      <xdr:rowOff>66675</xdr:rowOff>
    </xdr:from>
    <xdr:to>
      <xdr:col>5</xdr:col>
      <xdr:colOff>1076325</xdr:colOff>
      <xdr:row>2716</xdr:row>
      <xdr:rowOff>895350</xdr:rowOff>
    </xdr:to>
    <xdr:pic>
      <xdr:nvPicPr>
        <xdr:cNvPr id="25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1767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2717</xdr:row>
      <xdr:rowOff>66675</xdr:rowOff>
    </xdr:from>
    <xdr:to>
      <xdr:col>5</xdr:col>
      <xdr:colOff>1076325</xdr:colOff>
      <xdr:row>2717</xdr:row>
      <xdr:rowOff>895350</xdr:rowOff>
    </xdr:to>
    <xdr:pic>
      <xdr:nvPicPr>
        <xdr:cNvPr id="25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1897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2718</xdr:row>
      <xdr:rowOff>66675</xdr:rowOff>
    </xdr:from>
    <xdr:to>
      <xdr:col>5</xdr:col>
      <xdr:colOff>1076325</xdr:colOff>
      <xdr:row>2718</xdr:row>
      <xdr:rowOff>895350</xdr:rowOff>
    </xdr:to>
    <xdr:pic>
      <xdr:nvPicPr>
        <xdr:cNvPr id="2545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61" b="3296"/>
        </a:stretch>
      </xdr:blipFill>
      <xdr:spPr>
        <a:xfrm>
          <a:off x="2867025" y="352026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2719</xdr:row>
      <xdr:rowOff>66675</xdr:rowOff>
    </xdr:from>
    <xdr:to>
      <xdr:col>5</xdr:col>
      <xdr:colOff>1076325</xdr:colOff>
      <xdr:row>2719</xdr:row>
      <xdr:rowOff>895350</xdr:rowOff>
    </xdr:to>
    <xdr:pic>
      <xdr:nvPicPr>
        <xdr:cNvPr id="2546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61" b="3296"/>
        </a:stretch>
      </xdr:blipFill>
      <xdr:spPr>
        <a:xfrm>
          <a:off x="2867025" y="352156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2720</xdr:row>
      <xdr:rowOff>66675</xdr:rowOff>
    </xdr:from>
    <xdr:to>
      <xdr:col>5</xdr:col>
      <xdr:colOff>1076325</xdr:colOff>
      <xdr:row>2720</xdr:row>
      <xdr:rowOff>895350</xdr:rowOff>
    </xdr:to>
    <xdr:pic>
      <xdr:nvPicPr>
        <xdr:cNvPr id="2547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61" b="3296"/>
        </a:stretch>
      </xdr:blipFill>
      <xdr:spPr>
        <a:xfrm>
          <a:off x="2867025" y="352285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2721</xdr:row>
      <xdr:rowOff>66675</xdr:rowOff>
    </xdr:from>
    <xdr:to>
      <xdr:col>5</xdr:col>
      <xdr:colOff>1076325</xdr:colOff>
      <xdr:row>2721</xdr:row>
      <xdr:rowOff>895350</xdr:rowOff>
    </xdr:to>
    <xdr:pic>
      <xdr:nvPicPr>
        <xdr:cNvPr id="2548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61" b="3296"/>
        </a:stretch>
      </xdr:blipFill>
      <xdr:spPr>
        <a:xfrm>
          <a:off x="2867025" y="352415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2722</xdr:row>
      <xdr:rowOff>66675</xdr:rowOff>
    </xdr:from>
    <xdr:to>
      <xdr:col>5</xdr:col>
      <xdr:colOff>1076325</xdr:colOff>
      <xdr:row>2722</xdr:row>
      <xdr:rowOff>895350</xdr:rowOff>
    </xdr:to>
    <xdr:pic>
      <xdr:nvPicPr>
        <xdr:cNvPr id="2549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61" b="3296"/>
        </a:stretch>
      </xdr:blipFill>
      <xdr:spPr>
        <a:xfrm>
          <a:off x="2867025" y="352545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2723</xdr:row>
      <xdr:rowOff>66675</xdr:rowOff>
    </xdr:from>
    <xdr:to>
      <xdr:col>5</xdr:col>
      <xdr:colOff>1076325</xdr:colOff>
      <xdr:row>2723</xdr:row>
      <xdr:rowOff>895350</xdr:rowOff>
    </xdr:to>
    <xdr:pic>
      <xdr:nvPicPr>
        <xdr:cNvPr id="2550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61" b="3296"/>
        </a:stretch>
      </xdr:blipFill>
      <xdr:spPr>
        <a:xfrm>
          <a:off x="2867025" y="352674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2724</xdr:row>
      <xdr:rowOff>66675</xdr:rowOff>
    </xdr:from>
    <xdr:to>
      <xdr:col>5</xdr:col>
      <xdr:colOff>1076325</xdr:colOff>
      <xdr:row>2724</xdr:row>
      <xdr:rowOff>895350</xdr:rowOff>
    </xdr:to>
    <xdr:pic>
      <xdr:nvPicPr>
        <xdr:cNvPr id="25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2804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2726</xdr:row>
      <xdr:rowOff>66675</xdr:rowOff>
    </xdr:from>
    <xdr:to>
      <xdr:col>5</xdr:col>
      <xdr:colOff>1076325</xdr:colOff>
      <xdr:row>2726</xdr:row>
      <xdr:rowOff>895350</xdr:rowOff>
    </xdr:to>
    <xdr:pic>
      <xdr:nvPicPr>
        <xdr:cNvPr id="25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3063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2727</xdr:row>
      <xdr:rowOff>66675</xdr:rowOff>
    </xdr:from>
    <xdr:to>
      <xdr:col>5</xdr:col>
      <xdr:colOff>1076325</xdr:colOff>
      <xdr:row>2727</xdr:row>
      <xdr:rowOff>895350</xdr:rowOff>
    </xdr:to>
    <xdr:pic>
      <xdr:nvPicPr>
        <xdr:cNvPr id="2553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61" b="3296"/>
        </a:stretch>
      </xdr:blipFill>
      <xdr:spPr>
        <a:xfrm>
          <a:off x="2867025" y="353192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2728</xdr:row>
      <xdr:rowOff>66675</xdr:rowOff>
    </xdr:from>
    <xdr:to>
      <xdr:col>5</xdr:col>
      <xdr:colOff>1076325</xdr:colOff>
      <xdr:row>2728</xdr:row>
      <xdr:rowOff>895350</xdr:rowOff>
    </xdr:to>
    <xdr:pic>
      <xdr:nvPicPr>
        <xdr:cNvPr id="25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3322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2729</xdr:row>
      <xdr:rowOff>66675</xdr:rowOff>
    </xdr:from>
    <xdr:to>
      <xdr:col>5</xdr:col>
      <xdr:colOff>1076325</xdr:colOff>
      <xdr:row>2729</xdr:row>
      <xdr:rowOff>895350</xdr:rowOff>
    </xdr:to>
    <xdr:pic>
      <xdr:nvPicPr>
        <xdr:cNvPr id="2555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61" b="3296"/>
        </a:stretch>
      </xdr:blipFill>
      <xdr:spPr>
        <a:xfrm>
          <a:off x="2867025" y="353451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2730</xdr:row>
      <xdr:rowOff>66675</xdr:rowOff>
    </xdr:from>
    <xdr:to>
      <xdr:col>5</xdr:col>
      <xdr:colOff>1076325</xdr:colOff>
      <xdr:row>2730</xdr:row>
      <xdr:rowOff>895350</xdr:rowOff>
    </xdr:to>
    <xdr:pic>
      <xdr:nvPicPr>
        <xdr:cNvPr id="25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3581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2731</xdr:row>
      <xdr:rowOff>66675</xdr:rowOff>
    </xdr:from>
    <xdr:to>
      <xdr:col>5</xdr:col>
      <xdr:colOff>1076325</xdr:colOff>
      <xdr:row>2731</xdr:row>
      <xdr:rowOff>895350</xdr:rowOff>
    </xdr:to>
    <xdr:pic>
      <xdr:nvPicPr>
        <xdr:cNvPr id="2557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 r="-961" b="3296"/>
        </a:stretch>
      </xdr:blipFill>
      <xdr:spPr>
        <a:xfrm>
          <a:off x="2867025" y="353710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2732</xdr:row>
      <xdr:rowOff>66675</xdr:rowOff>
    </xdr:from>
    <xdr:to>
      <xdr:col>5</xdr:col>
      <xdr:colOff>1076325</xdr:colOff>
      <xdr:row>2732</xdr:row>
      <xdr:rowOff>895350</xdr:rowOff>
    </xdr:to>
    <xdr:pic>
      <xdr:nvPicPr>
        <xdr:cNvPr id="2558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61" b="3296"/>
        </a:stretch>
      </xdr:blipFill>
      <xdr:spPr>
        <a:xfrm>
          <a:off x="2867025" y="353840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2734</xdr:row>
      <xdr:rowOff>66675</xdr:rowOff>
    </xdr:from>
    <xdr:to>
      <xdr:col>5</xdr:col>
      <xdr:colOff>1076325</xdr:colOff>
      <xdr:row>2734</xdr:row>
      <xdr:rowOff>895350</xdr:rowOff>
    </xdr:to>
    <xdr:pic>
      <xdr:nvPicPr>
        <xdr:cNvPr id="2559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 r="-961" b="3296"/>
        </a:stretch>
      </xdr:blipFill>
      <xdr:spPr>
        <a:xfrm>
          <a:off x="2867025" y="354099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2735</xdr:row>
      <xdr:rowOff>66675</xdr:rowOff>
    </xdr:from>
    <xdr:to>
      <xdr:col>5</xdr:col>
      <xdr:colOff>1076325</xdr:colOff>
      <xdr:row>2735</xdr:row>
      <xdr:rowOff>895350</xdr:rowOff>
    </xdr:to>
    <xdr:pic>
      <xdr:nvPicPr>
        <xdr:cNvPr id="25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4229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2736</xdr:row>
      <xdr:rowOff>66675</xdr:rowOff>
    </xdr:from>
    <xdr:to>
      <xdr:col>5</xdr:col>
      <xdr:colOff>1076325</xdr:colOff>
      <xdr:row>2736</xdr:row>
      <xdr:rowOff>895350</xdr:rowOff>
    </xdr:to>
    <xdr:pic>
      <xdr:nvPicPr>
        <xdr:cNvPr id="25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4358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2737</xdr:row>
      <xdr:rowOff>66675</xdr:rowOff>
    </xdr:from>
    <xdr:to>
      <xdr:col>5</xdr:col>
      <xdr:colOff>1076325</xdr:colOff>
      <xdr:row>2737</xdr:row>
      <xdr:rowOff>895350</xdr:rowOff>
    </xdr:to>
    <xdr:pic>
      <xdr:nvPicPr>
        <xdr:cNvPr id="25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4488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2738</xdr:row>
      <xdr:rowOff>66675</xdr:rowOff>
    </xdr:from>
    <xdr:to>
      <xdr:col>5</xdr:col>
      <xdr:colOff>1076325</xdr:colOff>
      <xdr:row>2738</xdr:row>
      <xdr:rowOff>895350</xdr:rowOff>
    </xdr:to>
    <xdr:pic>
      <xdr:nvPicPr>
        <xdr:cNvPr id="25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4617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2739</xdr:row>
      <xdr:rowOff>66675</xdr:rowOff>
    </xdr:from>
    <xdr:to>
      <xdr:col>5</xdr:col>
      <xdr:colOff>1076325</xdr:colOff>
      <xdr:row>2739</xdr:row>
      <xdr:rowOff>895350</xdr:rowOff>
    </xdr:to>
    <xdr:pic>
      <xdr:nvPicPr>
        <xdr:cNvPr id="25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4747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2740</xdr:row>
      <xdr:rowOff>66675</xdr:rowOff>
    </xdr:from>
    <xdr:to>
      <xdr:col>5</xdr:col>
      <xdr:colOff>1076325</xdr:colOff>
      <xdr:row>2740</xdr:row>
      <xdr:rowOff>895350</xdr:rowOff>
    </xdr:to>
    <xdr:pic>
      <xdr:nvPicPr>
        <xdr:cNvPr id="2565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 r="-961" b="3296"/>
        </a:stretch>
      </xdr:blipFill>
      <xdr:spPr>
        <a:xfrm>
          <a:off x="2867025" y="354876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2741</xdr:row>
      <xdr:rowOff>66675</xdr:rowOff>
    </xdr:from>
    <xdr:to>
      <xdr:col>5</xdr:col>
      <xdr:colOff>1076325</xdr:colOff>
      <xdr:row>2741</xdr:row>
      <xdr:rowOff>895350</xdr:rowOff>
    </xdr:to>
    <xdr:pic>
      <xdr:nvPicPr>
        <xdr:cNvPr id="25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5006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2744</xdr:row>
      <xdr:rowOff>66675</xdr:rowOff>
    </xdr:from>
    <xdr:to>
      <xdr:col>5</xdr:col>
      <xdr:colOff>1076325</xdr:colOff>
      <xdr:row>2744</xdr:row>
      <xdr:rowOff>895350</xdr:rowOff>
    </xdr:to>
    <xdr:pic>
      <xdr:nvPicPr>
        <xdr:cNvPr id="25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5394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2745</xdr:row>
      <xdr:rowOff>66675</xdr:rowOff>
    </xdr:from>
    <xdr:to>
      <xdr:col>5</xdr:col>
      <xdr:colOff>1076325</xdr:colOff>
      <xdr:row>2745</xdr:row>
      <xdr:rowOff>895350</xdr:rowOff>
    </xdr:to>
    <xdr:pic>
      <xdr:nvPicPr>
        <xdr:cNvPr id="2568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 r="-961" b="3296"/>
        </a:stretch>
      </xdr:blipFill>
      <xdr:spPr>
        <a:xfrm>
          <a:off x="2867025" y="355524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2746</xdr:row>
      <xdr:rowOff>66675</xdr:rowOff>
    </xdr:from>
    <xdr:to>
      <xdr:col>5</xdr:col>
      <xdr:colOff>1076325</xdr:colOff>
      <xdr:row>2746</xdr:row>
      <xdr:rowOff>895350</xdr:rowOff>
    </xdr:to>
    <xdr:pic>
      <xdr:nvPicPr>
        <xdr:cNvPr id="25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5653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2747</xdr:row>
      <xdr:rowOff>66675</xdr:rowOff>
    </xdr:from>
    <xdr:to>
      <xdr:col>5</xdr:col>
      <xdr:colOff>1076325</xdr:colOff>
      <xdr:row>2747</xdr:row>
      <xdr:rowOff>895350</xdr:rowOff>
    </xdr:to>
    <xdr:pic>
      <xdr:nvPicPr>
        <xdr:cNvPr id="25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5783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2748</xdr:row>
      <xdr:rowOff>66675</xdr:rowOff>
    </xdr:from>
    <xdr:to>
      <xdr:col>5</xdr:col>
      <xdr:colOff>1076325</xdr:colOff>
      <xdr:row>2748</xdr:row>
      <xdr:rowOff>895350</xdr:rowOff>
    </xdr:to>
    <xdr:pic>
      <xdr:nvPicPr>
        <xdr:cNvPr id="2571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 r="-961" b="3296"/>
        </a:stretch>
      </xdr:blipFill>
      <xdr:spPr>
        <a:xfrm>
          <a:off x="2867025" y="355913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2749</xdr:row>
      <xdr:rowOff>66675</xdr:rowOff>
    </xdr:from>
    <xdr:to>
      <xdr:col>5</xdr:col>
      <xdr:colOff>1076325</xdr:colOff>
      <xdr:row>2749</xdr:row>
      <xdr:rowOff>895350</xdr:rowOff>
    </xdr:to>
    <xdr:pic>
      <xdr:nvPicPr>
        <xdr:cNvPr id="2572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61" b="3296"/>
        </a:stretch>
      </xdr:blipFill>
      <xdr:spPr>
        <a:xfrm>
          <a:off x="2867025" y="356042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2750</xdr:row>
      <xdr:rowOff>66675</xdr:rowOff>
    </xdr:from>
    <xdr:to>
      <xdr:col>5</xdr:col>
      <xdr:colOff>1076325</xdr:colOff>
      <xdr:row>2750</xdr:row>
      <xdr:rowOff>895350</xdr:rowOff>
    </xdr:to>
    <xdr:pic>
      <xdr:nvPicPr>
        <xdr:cNvPr id="2573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61" b="3296"/>
        </a:stretch>
      </xdr:blipFill>
      <xdr:spPr>
        <a:xfrm>
          <a:off x="2867025" y="356172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2751</xdr:row>
      <xdr:rowOff>66675</xdr:rowOff>
    </xdr:from>
    <xdr:to>
      <xdr:col>5</xdr:col>
      <xdr:colOff>1076325</xdr:colOff>
      <xdr:row>2751</xdr:row>
      <xdr:rowOff>895350</xdr:rowOff>
    </xdr:to>
    <xdr:pic>
      <xdr:nvPicPr>
        <xdr:cNvPr id="2574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61" b="3296"/>
        </a:stretch>
      </xdr:blipFill>
      <xdr:spPr>
        <a:xfrm>
          <a:off x="2867025" y="356301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2752</xdr:row>
      <xdr:rowOff>66675</xdr:rowOff>
    </xdr:from>
    <xdr:to>
      <xdr:col>5</xdr:col>
      <xdr:colOff>1076325</xdr:colOff>
      <xdr:row>2752</xdr:row>
      <xdr:rowOff>895350</xdr:rowOff>
    </xdr:to>
    <xdr:pic>
      <xdr:nvPicPr>
        <xdr:cNvPr id="25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6431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2753</xdr:row>
      <xdr:rowOff>66675</xdr:rowOff>
    </xdr:from>
    <xdr:to>
      <xdr:col>5</xdr:col>
      <xdr:colOff>1076325</xdr:colOff>
      <xdr:row>2753</xdr:row>
      <xdr:rowOff>895350</xdr:rowOff>
    </xdr:to>
    <xdr:pic>
      <xdr:nvPicPr>
        <xdr:cNvPr id="25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6560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2754</xdr:row>
      <xdr:rowOff>66675</xdr:rowOff>
    </xdr:from>
    <xdr:to>
      <xdr:col>5</xdr:col>
      <xdr:colOff>1076325</xdr:colOff>
      <xdr:row>2754</xdr:row>
      <xdr:rowOff>895350</xdr:rowOff>
    </xdr:to>
    <xdr:pic>
      <xdr:nvPicPr>
        <xdr:cNvPr id="25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6690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2755</xdr:row>
      <xdr:rowOff>66675</xdr:rowOff>
    </xdr:from>
    <xdr:to>
      <xdr:col>5</xdr:col>
      <xdr:colOff>1076325</xdr:colOff>
      <xdr:row>2755</xdr:row>
      <xdr:rowOff>895350</xdr:rowOff>
    </xdr:to>
    <xdr:pic>
      <xdr:nvPicPr>
        <xdr:cNvPr id="25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6819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2756</xdr:row>
      <xdr:rowOff>66675</xdr:rowOff>
    </xdr:from>
    <xdr:to>
      <xdr:col>5</xdr:col>
      <xdr:colOff>1076325</xdr:colOff>
      <xdr:row>2756</xdr:row>
      <xdr:rowOff>895350</xdr:rowOff>
    </xdr:to>
    <xdr:pic>
      <xdr:nvPicPr>
        <xdr:cNvPr id="2579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61" b="3296"/>
        </a:stretch>
      </xdr:blipFill>
      <xdr:spPr>
        <a:xfrm>
          <a:off x="2867025" y="356949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2757</xdr:row>
      <xdr:rowOff>66675</xdr:rowOff>
    </xdr:from>
    <xdr:to>
      <xdr:col>5</xdr:col>
      <xdr:colOff>1076325</xdr:colOff>
      <xdr:row>2757</xdr:row>
      <xdr:rowOff>895350</xdr:rowOff>
    </xdr:to>
    <xdr:pic>
      <xdr:nvPicPr>
        <xdr:cNvPr id="25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7078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2758</xdr:row>
      <xdr:rowOff>66675</xdr:rowOff>
    </xdr:from>
    <xdr:to>
      <xdr:col>5</xdr:col>
      <xdr:colOff>1076325</xdr:colOff>
      <xdr:row>2758</xdr:row>
      <xdr:rowOff>895350</xdr:rowOff>
    </xdr:to>
    <xdr:pic>
      <xdr:nvPicPr>
        <xdr:cNvPr id="25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7208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2759</xdr:row>
      <xdr:rowOff>66675</xdr:rowOff>
    </xdr:from>
    <xdr:to>
      <xdr:col>5</xdr:col>
      <xdr:colOff>1076325</xdr:colOff>
      <xdr:row>2759</xdr:row>
      <xdr:rowOff>895350</xdr:rowOff>
    </xdr:to>
    <xdr:pic>
      <xdr:nvPicPr>
        <xdr:cNvPr id="25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7337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2760</xdr:row>
      <xdr:rowOff>66675</xdr:rowOff>
    </xdr:from>
    <xdr:to>
      <xdr:col>5</xdr:col>
      <xdr:colOff>1076325</xdr:colOff>
      <xdr:row>2760</xdr:row>
      <xdr:rowOff>895350</xdr:rowOff>
    </xdr:to>
    <xdr:pic>
      <xdr:nvPicPr>
        <xdr:cNvPr id="25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7467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2761</xdr:row>
      <xdr:rowOff>66675</xdr:rowOff>
    </xdr:from>
    <xdr:to>
      <xdr:col>5</xdr:col>
      <xdr:colOff>1076325</xdr:colOff>
      <xdr:row>2761</xdr:row>
      <xdr:rowOff>895350</xdr:rowOff>
    </xdr:to>
    <xdr:pic>
      <xdr:nvPicPr>
        <xdr:cNvPr id="25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7597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2762</xdr:row>
      <xdr:rowOff>66675</xdr:rowOff>
    </xdr:from>
    <xdr:to>
      <xdr:col>5</xdr:col>
      <xdr:colOff>1076325</xdr:colOff>
      <xdr:row>2762</xdr:row>
      <xdr:rowOff>895350</xdr:rowOff>
    </xdr:to>
    <xdr:pic>
      <xdr:nvPicPr>
        <xdr:cNvPr id="2585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 r="-961" b="3296"/>
        </a:stretch>
      </xdr:blipFill>
      <xdr:spPr>
        <a:xfrm>
          <a:off x="2867025" y="357726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2763</xdr:row>
      <xdr:rowOff>66675</xdr:rowOff>
    </xdr:from>
    <xdr:to>
      <xdr:col>5</xdr:col>
      <xdr:colOff>1076325</xdr:colOff>
      <xdr:row>2763</xdr:row>
      <xdr:rowOff>895350</xdr:rowOff>
    </xdr:to>
    <xdr:pic>
      <xdr:nvPicPr>
        <xdr:cNvPr id="2586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 r="-961" b="3296"/>
        </a:stretch>
      </xdr:blipFill>
      <xdr:spPr>
        <a:xfrm>
          <a:off x="2867025" y="357856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2764</xdr:row>
      <xdr:rowOff>66675</xdr:rowOff>
    </xdr:from>
    <xdr:to>
      <xdr:col>5</xdr:col>
      <xdr:colOff>1076325</xdr:colOff>
      <xdr:row>2764</xdr:row>
      <xdr:rowOff>895350</xdr:rowOff>
    </xdr:to>
    <xdr:pic>
      <xdr:nvPicPr>
        <xdr:cNvPr id="25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7985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2765</xdr:row>
      <xdr:rowOff>66675</xdr:rowOff>
    </xdr:from>
    <xdr:to>
      <xdr:col>5</xdr:col>
      <xdr:colOff>1076325</xdr:colOff>
      <xdr:row>2765</xdr:row>
      <xdr:rowOff>895350</xdr:rowOff>
    </xdr:to>
    <xdr:pic>
      <xdr:nvPicPr>
        <xdr:cNvPr id="2588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61" b="3296"/>
        </a:stretch>
      </xdr:blipFill>
      <xdr:spPr>
        <a:xfrm>
          <a:off x="2867025" y="358115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2766</xdr:row>
      <xdr:rowOff>66675</xdr:rowOff>
    </xdr:from>
    <xdr:to>
      <xdr:col>5</xdr:col>
      <xdr:colOff>1076325</xdr:colOff>
      <xdr:row>2766</xdr:row>
      <xdr:rowOff>895350</xdr:rowOff>
    </xdr:to>
    <xdr:pic>
      <xdr:nvPicPr>
        <xdr:cNvPr id="2589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61" b="3296"/>
        </a:stretch>
      </xdr:blipFill>
      <xdr:spPr>
        <a:xfrm>
          <a:off x="2867025" y="358244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2767</xdr:row>
      <xdr:rowOff>66675</xdr:rowOff>
    </xdr:from>
    <xdr:to>
      <xdr:col>5</xdr:col>
      <xdr:colOff>1076325</xdr:colOff>
      <xdr:row>2767</xdr:row>
      <xdr:rowOff>895350</xdr:rowOff>
    </xdr:to>
    <xdr:pic>
      <xdr:nvPicPr>
        <xdr:cNvPr id="25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8374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2768</xdr:row>
      <xdr:rowOff>66675</xdr:rowOff>
    </xdr:from>
    <xdr:to>
      <xdr:col>5</xdr:col>
      <xdr:colOff>1076325</xdr:colOff>
      <xdr:row>2768</xdr:row>
      <xdr:rowOff>895350</xdr:rowOff>
    </xdr:to>
    <xdr:pic>
      <xdr:nvPicPr>
        <xdr:cNvPr id="25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8503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2769</xdr:row>
      <xdr:rowOff>66675</xdr:rowOff>
    </xdr:from>
    <xdr:to>
      <xdr:col>5</xdr:col>
      <xdr:colOff>1076325</xdr:colOff>
      <xdr:row>2769</xdr:row>
      <xdr:rowOff>895350</xdr:rowOff>
    </xdr:to>
    <xdr:pic>
      <xdr:nvPicPr>
        <xdr:cNvPr id="25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8633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2770</xdr:row>
      <xdr:rowOff>66675</xdr:rowOff>
    </xdr:from>
    <xdr:to>
      <xdr:col>5</xdr:col>
      <xdr:colOff>1076325</xdr:colOff>
      <xdr:row>2770</xdr:row>
      <xdr:rowOff>895350</xdr:rowOff>
    </xdr:to>
    <xdr:pic>
      <xdr:nvPicPr>
        <xdr:cNvPr id="25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8762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2771</xdr:row>
      <xdr:rowOff>66675</xdr:rowOff>
    </xdr:from>
    <xdr:to>
      <xdr:col>5</xdr:col>
      <xdr:colOff>1076325</xdr:colOff>
      <xdr:row>2771</xdr:row>
      <xdr:rowOff>895350</xdr:rowOff>
    </xdr:to>
    <xdr:pic>
      <xdr:nvPicPr>
        <xdr:cNvPr id="2594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61" b="3296"/>
        </a:stretch>
      </xdr:blipFill>
      <xdr:spPr>
        <a:xfrm>
          <a:off x="2867025" y="358892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2772</xdr:row>
      <xdr:rowOff>66675</xdr:rowOff>
    </xdr:from>
    <xdr:to>
      <xdr:col>5</xdr:col>
      <xdr:colOff>1076325</xdr:colOff>
      <xdr:row>2772</xdr:row>
      <xdr:rowOff>895350</xdr:rowOff>
    </xdr:to>
    <xdr:pic>
      <xdr:nvPicPr>
        <xdr:cNvPr id="25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9022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2773</xdr:row>
      <xdr:rowOff>66675</xdr:rowOff>
    </xdr:from>
    <xdr:to>
      <xdr:col>5</xdr:col>
      <xdr:colOff>1076325</xdr:colOff>
      <xdr:row>2773</xdr:row>
      <xdr:rowOff>895350</xdr:rowOff>
    </xdr:to>
    <xdr:pic>
      <xdr:nvPicPr>
        <xdr:cNvPr id="25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9151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2774</xdr:row>
      <xdr:rowOff>66675</xdr:rowOff>
    </xdr:from>
    <xdr:to>
      <xdr:col>5</xdr:col>
      <xdr:colOff>1076325</xdr:colOff>
      <xdr:row>2774</xdr:row>
      <xdr:rowOff>895350</xdr:rowOff>
    </xdr:to>
    <xdr:pic>
      <xdr:nvPicPr>
        <xdr:cNvPr id="25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9281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2775</xdr:row>
      <xdr:rowOff>66675</xdr:rowOff>
    </xdr:from>
    <xdr:to>
      <xdr:col>5</xdr:col>
      <xdr:colOff>1076325</xdr:colOff>
      <xdr:row>2775</xdr:row>
      <xdr:rowOff>895350</xdr:rowOff>
    </xdr:to>
    <xdr:pic>
      <xdr:nvPicPr>
        <xdr:cNvPr id="2598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61" b="3296"/>
        </a:stretch>
      </xdr:blipFill>
      <xdr:spPr>
        <a:xfrm>
          <a:off x="2867025" y="359410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2776</xdr:row>
      <xdr:rowOff>66675</xdr:rowOff>
    </xdr:from>
    <xdr:to>
      <xdr:col>5</xdr:col>
      <xdr:colOff>1076325</xdr:colOff>
      <xdr:row>2776</xdr:row>
      <xdr:rowOff>895350</xdr:rowOff>
    </xdr:to>
    <xdr:pic>
      <xdr:nvPicPr>
        <xdr:cNvPr id="2599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61" b="3296"/>
        </a:stretch>
      </xdr:blipFill>
      <xdr:spPr>
        <a:xfrm>
          <a:off x="2867025" y="359540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2777</xdr:row>
      <xdr:rowOff>66675</xdr:rowOff>
    </xdr:from>
    <xdr:to>
      <xdr:col>5</xdr:col>
      <xdr:colOff>1076325</xdr:colOff>
      <xdr:row>2777</xdr:row>
      <xdr:rowOff>895350</xdr:rowOff>
    </xdr:to>
    <xdr:pic>
      <xdr:nvPicPr>
        <xdr:cNvPr id="26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9669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2778</xdr:row>
      <xdr:rowOff>66675</xdr:rowOff>
    </xdr:from>
    <xdr:to>
      <xdr:col>5</xdr:col>
      <xdr:colOff>1076325</xdr:colOff>
      <xdr:row>2778</xdr:row>
      <xdr:rowOff>895350</xdr:rowOff>
    </xdr:to>
    <xdr:pic>
      <xdr:nvPicPr>
        <xdr:cNvPr id="26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9799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2779</xdr:row>
      <xdr:rowOff>66675</xdr:rowOff>
    </xdr:from>
    <xdr:to>
      <xdr:col>5</xdr:col>
      <xdr:colOff>1076325</xdr:colOff>
      <xdr:row>2779</xdr:row>
      <xdr:rowOff>895350</xdr:rowOff>
    </xdr:to>
    <xdr:pic>
      <xdr:nvPicPr>
        <xdr:cNvPr id="26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59928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2780</xdr:row>
      <xdr:rowOff>66675</xdr:rowOff>
    </xdr:from>
    <xdr:to>
      <xdr:col>5</xdr:col>
      <xdr:colOff>1076325</xdr:colOff>
      <xdr:row>2780</xdr:row>
      <xdr:rowOff>895350</xdr:rowOff>
    </xdr:to>
    <xdr:pic>
      <xdr:nvPicPr>
        <xdr:cNvPr id="26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0058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2781</xdr:row>
      <xdr:rowOff>66675</xdr:rowOff>
    </xdr:from>
    <xdr:to>
      <xdr:col>5</xdr:col>
      <xdr:colOff>1076325</xdr:colOff>
      <xdr:row>2781</xdr:row>
      <xdr:rowOff>895350</xdr:rowOff>
    </xdr:to>
    <xdr:pic>
      <xdr:nvPicPr>
        <xdr:cNvPr id="26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0187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2782</xdr:row>
      <xdr:rowOff>66675</xdr:rowOff>
    </xdr:from>
    <xdr:to>
      <xdr:col>5</xdr:col>
      <xdr:colOff>1076325</xdr:colOff>
      <xdr:row>2782</xdr:row>
      <xdr:rowOff>895350</xdr:rowOff>
    </xdr:to>
    <xdr:pic>
      <xdr:nvPicPr>
        <xdr:cNvPr id="26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0317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2783</xdr:row>
      <xdr:rowOff>66675</xdr:rowOff>
    </xdr:from>
    <xdr:to>
      <xdr:col>5</xdr:col>
      <xdr:colOff>1076325</xdr:colOff>
      <xdr:row>2783</xdr:row>
      <xdr:rowOff>895350</xdr:rowOff>
    </xdr:to>
    <xdr:pic>
      <xdr:nvPicPr>
        <xdr:cNvPr id="26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0446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2784</xdr:row>
      <xdr:rowOff>66675</xdr:rowOff>
    </xdr:from>
    <xdr:to>
      <xdr:col>5</xdr:col>
      <xdr:colOff>1076325</xdr:colOff>
      <xdr:row>2784</xdr:row>
      <xdr:rowOff>895350</xdr:rowOff>
    </xdr:to>
    <xdr:pic>
      <xdr:nvPicPr>
        <xdr:cNvPr id="26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0576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2785</xdr:row>
      <xdr:rowOff>66675</xdr:rowOff>
    </xdr:from>
    <xdr:to>
      <xdr:col>5</xdr:col>
      <xdr:colOff>1076325</xdr:colOff>
      <xdr:row>2785</xdr:row>
      <xdr:rowOff>895350</xdr:rowOff>
    </xdr:to>
    <xdr:pic>
      <xdr:nvPicPr>
        <xdr:cNvPr id="2608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61" b="3296"/>
        </a:stretch>
      </xdr:blipFill>
      <xdr:spPr>
        <a:xfrm>
          <a:off x="2867025" y="360706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2786</xdr:row>
      <xdr:rowOff>66675</xdr:rowOff>
    </xdr:from>
    <xdr:to>
      <xdr:col>5</xdr:col>
      <xdr:colOff>1076325</xdr:colOff>
      <xdr:row>2786</xdr:row>
      <xdr:rowOff>895350</xdr:rowOff>
    </xdr:to>
    <xdr:pic>
      <xdr:nvPicPr>
        <xdr:cNvPr id="2609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61" b="3296"/>
        </a:stretch>
      </xdr:blipFill>
      <xdr:spPr>
        <a:xfrm>
          <a:off x="2867025" y="360835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2787</xdr:row>
      <xdr:rowOff>66675</xdr:rowOff>
    </xdr:from>
    <xdr:to>
      <xdr:col>5</xdr:col>
      <xdr:colOff>1076325</xdr:colOff>
      <xdr:row>2787</xdr:row>
      <xdr:rowOff>895350</xdr:rowOff>
    </xdr:to>
    <xdr:pic>
      <xdr:nvPicPr>
        <xdr:cNvPr id="2610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61" b="3296"/>
        </a:stretch>
      </xdr:blipFill>
      <xdr:spPr>
        <a:xfrm>
          <a:off x="2867025" y="360965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2788</xdr:row>
      <xdr:rowOff>66675</xdr:rowOff>
    </xdr:from>
    <xdr:to>
      <xdr:col>5</xdr:col>
      <xdr:colOff>1076325</xdr:colOff>
      <xdr:row>2788</xdr:row>
      <xdr:rowOff>895350</xdr:rowOff>
    </xdr:to>
    <xdr:pic>
      <xdr:nvPicPr>
        <xdr:cNvPr id="2611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61" b="3296"/>
        </a:stretch>
      </xdr:blipFill>
      <xdr:spPr>
        <a:xfrm>
          <a:off x="2867025" y="361094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2789</xdr:row>
      <xdr:rowOff>66675</xdr:rowOff>
    </xdr:from>
    <xdr:to>
      <xdr:col>5</xdr:col>
      <xdr:colOff>1076325</xdr:colOff>
      <xdr:row>2789</xdr:row>
      <xdr:rowOff>895350</xdr:rowOff>
    </xdr:to>
    <xdr:pic>
      <xdr:nvPicPr>
        <xdr:cNvPr id="2612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61" b="3296"/>
        </a:stretch>
      </xdr:blipFill>
      <xdr:spPr>
        <a:xfrm>
          <a:off x="2867025" y="361224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2790</xdr:row>
      <xdr:rowOff>66675</xdr:rowOff>
    </xdr:from>
    <xdr:to>
      <xdr:col>5</xdr:col>
      <xdr:colOff>1076325</xdr:colOff>
      <xdr:row>2790</xdr:row>
      <xdr:rowOff>895350</xdr:rowOff>
    </xdr:to>
    <xdr:pic>
      <xdr:nvPicPr>
        <xdr:cNvPr id="2613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61" b="3296"/>
        </a:stretch>
      </xdr:blipFill>
      <xdr:spPr>
        <a:xfrm>
          <a:off x="2867025" y="361353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2792</xdr:row>
      <xdr:rowOff>66675</xdr:rowOff>
    </xdr:from>
    <xdr:to>
      <xdr:col>5</xdr:col>
      <xdr:colOff>1076325</xdr:colOff>
      <xdr:row>2792</xdr:row>
      <xdr:rowOff>895350</xdr:rowOff>
    </xdr:to>
    <xdr:pic>
      <xdr:nvPicPr>
        <xdr:cNvPr id="2614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 r="-961" b="3296"/>
        </a:stretch>
      </xdr:blipFill>
      <xdr:spPr>
        <a:xfrm>
          <a:off x="2867025" y="361612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2793</xdr:row>
      <xdr:rowOff>66675</xdr:rowOff>
    </xdr:from>
    <xdr:to>
      <xdr:col>5</xdr:col>
      <xdr:colOff>1076325</xdr:colOff>
      <xdr:row>2793</xdr:row>
      <xdr:rowOff>895350</xdr:rowOff>
    </xdr:to>
    <xdr:pic>
      <xdr:nvPicPr>
        <xdr:cNvPr id="26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1742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2794</xdr:row>
      <xdr:rowOff>66675</xdr:rowOff>
    </xdr:from>
    <xdr:to>
      <xdr:col>5</xdr:col>
      <xdr:colOff>1076325</xdr:colOff>
      <xdr:row>2794</xdr:row>
      <xdr:rowOff>895350</xdr:rowOff>
    </xdr:to>
    <xdr:pic>
      <xdr:nvPicPr>
        <xdr:cNvPr id="26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1871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2795</xdr:row>
      <xdr:rowOff>66675</xdr:rowOff>
    </xdr:from>
    <xdr:to>
      <xdr:col>5</xdr:col>
      <xdr:colOff>1076325</xdr:colOff>
      <xdr:row>2795</xdr:row>
      <xdr:rowOff>895350</xdr:rowOff>
    </xdr:to>
    <xdr:pic>
      <xdr:nvPicPr>
        <xdr:cNvPr id="2617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61" b="3296"/>
        </a:stretch>
      </xdr:blipFill>
      <xdr:spPr>
        <a:xfrm>
          <a:off x="2867025" y="362001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2796</xdr:row>
      <xdr:rowOff>66675</xdr:rowOff>
    </xdr:from>
    <xdr:to>
      <xdr:col>5</xdr:col>
      <xdr:colOff>1076325</xdr:colOff>
      <xdr:row>2796</xdr:row>
      <xdr:rowOff>895350</xdr:rowOff>
    </xdr:to>
    <xdr:pic>
      <xdr:nvPicPr>
        <xdr:cNvPr id="26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2130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2797</xdr:row>
      <xdr:rowOff>66675</xdr:rowOff>
    </xdr:from>
    <xdr:to>
      <xdr:col>5</xdr:col>
      <xdr:colOff>1076325</xdr:colOff>
      <xdr:row>2797</xdr:row>
      <xdr:rowOff>895350</xdr:rowOff>
    </xdr:to>
    <xdr:pic>
      <xdr:nvPicPr>
        <xdr:cNvPr id="26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2260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2798</xdr:row>
      <xdr:rowOff>66675</xdr:rowOff>
    </xdr:from>
    <xdr:to>
      <xdr:col>5</xdr:col>
      <xdr:colOff>1076325</xdr:colOff>
      <xdr:row>2798</xdr:row>
      <xdr:rowOff>895350</xdr:rowOff>
    </xdr:to>
    <xdr:pic>
      <xdr:nvPicPr>
        <xdr:cNvPr id="26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2390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2799</xdr:row>
      <xdr:rowOff>66675</xdr:rowOff>
    </xdr:from>
    <xdr:to>
      <xdr:col>5</xdr:col>
      <xdr:colOff>1076325</xdr:colOff>
      <xdr:row>2799</xdr:row>
      <xdr:rowOff>895350</xdr:rowOff>
    </xdr:to>
    <xdr:pic>
      <xdr:nvPicPr>
        <xdr:cNvPr id="26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2519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2800</xdr:row>
      <xdr:rowOff>66675</xdr:rowOff>
    </xdr:from>
    <xdr:to>
      <xdr:col>5</xdr:col>
      <xdr:colOff>1076325</xdr:colOff>
      <xdr:row>2800</xdr:row>
      <xdr:rowOff>895350</xdr:rowOff>
    </xdr:to>
    <xdr:pic>
      <xdr:nvPicPr>
        <xdr:cNvPr id="2622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61" b="3296"/>
        </a:stretch>
      </xdr:blipFill>
      <xdr:spPr>
        <a:xfrm>
          <a:off x="2867025" y="362649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2801</xdr:row>
      <xdr:rowOff>66675</xdr:rowOff>
    </xdr:from>
    <xdr:to>
      <xdr:col>5</xdr:col>
      <xdr:colOff>1076325</xdr:colOff>
      <xdr:row>2801</xdr:row>
      <xdr:rowOff>895350</xdr:rowOff>
    </xdr:to>
    <xdr:pic>
      <xdr:nvPicPr>
        <xdr:cNvPr id="26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2778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2802</xdr:row>
      <xdr:rowOff>66675</xdr:rowOff>
    </xdr:from>
    <xdr:to>
      <xdr:col>5</xdr:col>
      <xdr:colOff>1076325</xdr:colOff>
      <xdr:row>2802</xdr:row>
      <xdr:rowOff>895350</xdr:rowOff>
    </xdr:to>
    <xdr:pic>
      <xdr:nvPicPr>
        <xdr:cNvPr id="26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2908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2803</xdr:row>
      <xdr:rowOff>66675</xdr:rowOff>
    </xdr:from>
    <xdr:to>
      <xdr:col>5</xdr:col>
      <xdr:colOff>1076325</xdr:colOff>
      <xdr:row>2803</xdr:row>
      <xdr:rowOff>895350</xdr:rowOff>
    </xdr:to>
    <xdr:pic>
      <xdr:nvPicPr>
        <xdr:cNvPr id="26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3037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2804</xdr:row>
      <xdr:rowOff>66675</xdr:rowOff>
    </xdr:from>
    <xdr:to>
      <xdr:col>5</xdr:col>
      <xdr:colOff>1076325</xdr:colOff>
      <xdr:row>2804</xdr:row>
      <xdr:rowOff>895350</xdr:rowOff>
    </xdr:to>
    <xdr:pic>
      <xdr:nvPicPr>
        <xdr:cNvPr id="26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3167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2805</xdr:row>
      <xdr:rowOff>66675</xdr:rowOff>
    </xdr:from>
    <xdr:to>
      <xdr:col>5</xdr:col>
      <xdr:colOff>1076325</xdr:colOff>
      <xdr:row>2805</xdr:row>
      <xdr:rowOff>895350</xdr:rowOff>
    </xdr:to>
    <xdr:pic>
      <xdr:nvPicPr>
        <xdr:cNvPr id="26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3296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2806</xdr:row>
      <xdr:rowOff>66675</xdr:rowOff>
    </xdr:from>
    <xdr:to>
      <xdr:col>5</xdr:col>
      <xdr:colOff>1076325</xdr:colOff>
      <xdr:row>2806</xdr:row>
      <xdr:rowOff>895350</xdr:rowOff>
    </xdr:to>
    <xdr:pic>
      <xdr:nvPicPr>
        <xdr:cNvPr id="26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3426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2807</xdr:row>
      <xdr:rowOff>66675</xdr:rowOff>
    </xdr:from>
    <xdr:to>
      <xdr:col>5</xdr:col>
      <xdr:colOff>1076325</xdr:colOff>
      <xdr:row>2807</xdr:row>
      <xdr:rowOff>895350</xdr:rowOff>
    </xdr:to>
    <xdr:pic>
      <xdr:nvPicPr>
        <xdr:cNvPr id="2629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 r="-961" b="3296"/>
        </a:stretch>
      </xdr:blipFill>
      <xdr:spPr>
        <a:xfrm>
          <a:off x="2867025" y="363555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2808</xdr:row>
      <xdr:rowOff>66675</xdr:rowOff>
    </xdr:from>
    <xdr:to>
      <xdr:col>5</xdr:col>
      <xdr:colOff>1076325</xdr:colOff>
      <xdr:row>2808</xdr:row>
      <xdr:rowOff>895350</xdr:rowOff>
    </xdr:to>
    <xdr:pic>
      <xdr:nvPicPr>
        <xdr:cNvPr id="26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3685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2809</xdr:row>
      <xdr:rowOff>66675</xdr:rowOff>
    </xdr:from>
    <xdr:to>
      <xdr:col>5</xdr:col>
      <xdr:colOff>1076325</xdr:colOff>
      <xdr:row>2809</xdr:row>
      <xdr:rowOff>895350</xdr:rowOff>
    </xdr:to>
    <xdr:pic>
      <xdr:nvPicPr>
        <xdr:cNvPr id="26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3814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2810</xdr:row>
      <xdr:rowOff>66675</xdr:rowOff>
    </xdr:from>
    <xdr:to>
      <xdr:col>5</xdr:col>
      <xdr:colOff>1076325</xdr:colOff>
      <xdr:row>2810</xdr:row>
      <xdr:rowOff>895350</xdr:rowOff>
    </xdr:to>
    <xdr:pic>
      <xdr:nvPicPr>
        <xdr:cNvPr id="26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3944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2811</xdr:row>
      <xdr:rowOff>66675</xdr:rowOff>
    </xdr:from>
    <xdr:to>
      <xdr:col>5</xdr:col>
      <xdr:colOff>1076325</xdr:colOff>
      <xdr:row>2811</xdr:row>
      <xdr:rowOff>895350</xdr:rowOff>
    </xdr:to>
    <xdr:pic>
      <xdr:nvPicPr>
        <xdr:cNvPr id="26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4074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2812</xdr:row>
      <xdr:rowOff>66675</xdr:rowOff>
    </xdr:from>
    <xdr:to>
      <xdr:col>5</xdr:col>
      <xdr:colOff>1076325</xdr:colOff>
      <xdr:row>2812</xdr:row>
      <xdr:rowOff>895350</xdr:rowOff>
    </xdr:to>
    <xdr:pic>
      <xdr:nvPicPr>
        <xdr:cNvPr id="26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4203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2813</xdr:row>
      <xdr:rowOff>66675</xdr:rowOff>
    </xdr:from>
    <xdr:to>
      <xdr:col>5</xdr:col>
      <xdr:colOff>1076325</xdr:colOff>
      <xdr:row>2813</xdr:row>
      <xdr:rowOff>895350</xdr:rowOff>
    </xdr:to>
    <xdr:pic>
      <xdr:nvPicPr>
        <xdr:cNvPr id="2635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61" b="3296"/>
        </a:stretch>
      </xdr:blipFill>
      <xdr:spPr>
        <a:xfrm>
          <a:off x="2867025" y="364333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2815</xdr:row>
      <xdr:rowOff>66675</xdr:rowOff>
    </xdr:from>
    <xdr:to>
      <xdr:col>5</xdr:col>
      <xdr:colOff>1076325</xdr:colOff>
      <xdr:row>2815</xdr:row>
      <xdr:rowOff>895350</xdr:rowOff>
    </xdr:to>
    <xdr:pic>
      <xdr:nvPicPr>
        <xdr:cNvPr id="2636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61" b="3296"/>
        </a:stretch>
      </xdr:blipFill>
      <xdr:spPr>
        <a:xfrm>
          <a:off x="2867025" y="364592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2816</xdr:row>
      <xdr:rowOff>66675</xdr:rowOff>
    </xdr:from>
    <xdr:to>
      <xdr:col>5</xdr:col>
      <xdr:colOff>1076325</xdr:colOff>
      <xdr:row>2816</xdr:row>
      <xdr:rowOff>895350</xdr:rowOff>
    </xdr:to>
    <xdr:pic>
      <xdr:nvPicPr>
        <xdr:cNvPr id="2637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61" b="3296"/>
        </a:stretch>
      </xdr:blipFill>
      <xdr:spPr>
        <a:xfrm>
          <a:off x="2867025" y="364721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2817</xdr:row>
      <xdr:rowOff>66675</xdr:rowOff>
    </xdr:from>
    <xdr:to>
      <xdr:col>5</xdr:col>
      <xdr:colOff>1076325</xdr:colOff>
      <xdr:row>2817</xdr:row>
      <xdr:rowOff>895350</xdr:rowOff>
    </xdr:to>
    <xdr:pic>
      <xdr:nvPicPr>
        <xdr:cNvPr id="2638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61" b="3296"/>
        </a:stretch>
      </xdr:blipFill>
      <xdr:spPr>
        <a:xfrm>
          <a:off x="2867025" y="364851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2818</xdr:row>
      <xdr:rowOff>66675</xdr:rowOff>
    </xdr:from>
    <xdr:to>
      <xdr:col>5</xdr:col>
      <xdr:colOff>1076325</xdr:colOff>
      <xdr:row>2818</xdr:row>
      <xdr:rowOff>895350</xdr:rowOff>
    </xdr:to>
    <xdr:pic>
      <xdr:nvPicPr>
        <xdr:cNvPr id="2639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61" b="3296"/>
        </a:stretch>
      </xdr:blipFill>
      <xdr:spPr>
        <a:xfrm>
          <a:off x="2867025" y="364980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2819</xdr:row>
      <xdr:rowOff>66675</xdr:rowOff>
    </xdr:from>
    <xdr:to>
      <xdr:col>5</xdr:col>
      <xdr:colOff>1076325</xdr:colOff>
      <xdr:row>2819</xdr:row>
      <xdr:rowOff>895350</xdr:rowOff>
    </xdr:to>
    <xdr:pic>
      <xdr:nvPicPr>
        <xdr:cNvPr id="2640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61" b="3296"/>
        </a:stretch>
      </xdr:blipFill>
      <xdr:spPr>
        <a:xfrm>
          <a:off x="2867025" y="365110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2820</xdr:row>
      <xdr:rowOff>66675</xdr:rowOff>
    </xdr:from>
    <xdr:to>
      <xdr:col>5</xdr:col>
      <xdr:colOff>1076325</xdr:colOff>
      <xdr:row>2820</xdr:row>
      <xdr:rowOff>895350</xdr:rowOff>
    </xdr:to>
    <xdr:pic>
      <xdr:nvPicPr>
        <xdr:cNvPr id="2641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61" b="3296"/>
        </a:stretch>
      </xdr:blipFill>
      <xdr:spPr>
        <a:xfrm>
          <a:off x="2867025" y="365239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2821</xdr:row>
      <xdr:rowOff>66675</xdr:rowOff>
    </xdr:from>
    <xdr:to>
      <xdr:col>5</xdr:col>
      <xdr:colOff>1076325</xdr:colOff>
      <xdr:row>2821</xdr:row>
      <xdr:rowOff>895350</xdr:rowOff>
    </xdr:to>
    <xdr:pic>
      <xdr:nvPicPr>
        <xdr:cNvPr id="2642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61" b="3296"/>
        </a:stretch>
      </xdr:blipFill>
      <xdr:spPr>
        <a:xfrm>
          <a:off x="2867025" y="365369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2822</xdr:row>
      <xdr:rowOff>66675</xdr:rowOff>
    </xdr:from>
    <xdr:to>
      <xdr:col>5</xdr:col>
      <xdr:colOff>1076325</xdr:colOff>
      <xdr:row>2822</xdr:row>
      <xdr:rowOff>895350</xdr:rowOff>
    </xdr:to>
    <xdr:pic>
      <xdr:nvPicPr>
        <xdr:cNvPr id="2643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61" b="3296"/>
        </a:stretch>
      </xdr:blipFill>
      <xdr:spPr>
        <a:xfrm>
          <a:off x="2867025" y="365499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2823</xdr:row>
      <xdr:rowOff>66675</xdr:rowOff>
    </xdr:from>
    <xdr:to>
      <xdr:col>5</xdr:col>
      <xdr:colOff>1076325</xdr:colOff>
      <xdr:row>2823</xdr:row>
      <xdr:rowOff>895350</xdr:rowOff>
    </xdr:to>
    <xdr:pic>
      <xdr:nvPicPr>
        <xdr:cNvPr id="2644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61" b="3296"/>
        </a:stretch>
      </xdr:blipFill>
      <xdr:spPr>
        <a:xfrm>
          <a:off x="2867025" y="365628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2824</xdr:row>
      <xdr:rowOff>66675</xdr:rowOff>
    </xdr:from>
    <xdr:to>
      <xdr:col>5</xdr:col>
      <xdr:colOff>1076325</xdr:colOff>
      <xdr:row>2824</xdr:row>
      <xdr:rowOff>895350</xdr:rowOff>
    </xdr:to>
    <xdr:pic>
      <xdr:nvPicPr>
        <xdr:cNvPr id="2645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61" b="3296"/>
        </a:stretch>
      </xdr:blipFill>
      <xdr:spPr>
        <a:xfrm>
          <a:off x="2867025" y="365758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2825</xdr:row>
      <xdr:rowOff>66675</xdr:rowOff>
    </xdr:from>
    <xdr:to>
      <xdr:col>5</xdr:col>
      <xdr:colOff>1076325</xdr:colOff>
      <xdr:row>2825</xdr:row>
      <xdr:rowOff>895350</xdr:rowOff>
    </xdr:to>
    <xdr:pic>
      <xdr:nvPicPr>
        <xdr:cNvPr id="2646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61" b="3296"/>
        </a:stretch>
      </xdr:blipFill>
      <xdr:spPr>
        <a:xfrm>
          <a:off x="2867025" y="365887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2826</xdr:row>
      <xdr:rowOff>66675</xdr:rowOff>
    </xdr:from>
    <xdr:to>
      <xdr:col>5</xdr:col>
      <xdr:colOff>1076325</xdr:colOff>
      <xdr:row>2826</xdr:row>
      <xdr:rowOff>895350</xdr:rowOff>
    </xdr:to>
    <xdr:pic>
      <xdr:nvPicPr>
        <xdr:cNvPr id="2647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61" b="3296"/>
        </a:stretch>
      </xdr:blipFill>
      <xdr:spPr>
        <a:xfrm>
          <a:off x="2867025" y="366017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2829</xdr:row>
      <xdr:rowOff>66675</xdr:rowOff>
    </xdr:from>
    <xdr:to>
      <xdr:col>5</xdr:col>
      <xdr:colOff>1076325</xdr:colOff>
      <xdr:row>2829</xdr:row>
      <xdr:rowOff>895350</xdr:rowOff>
    </xdr:to>
    <xdr:pic>
      <xdr:nvPicPr>
        <xdr:cNvPr id="26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6405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2830</xdr:row>
      <xdr:rowOff>66675</xdr:rowOff>
    </xdr:from>
    <xdr:to>
      <xdr:col>5</xdr:col>
      <xdr:colOff>1076325</xdr:colOff>
      <xdr:row>2830</xdr:row>
      <xdr:rowOff>895350</xdr:rowOff>
    </xdr:to>
    <xdr:pic>
      <xdr:nvPicPr>
        <xdr:cNvPr id="26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6535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2831</xdr:row>
      <xdr:rowOff>66675</xdr:rowOff>
    </xdr:from>
    <xdr:to>
      <xdr:col>5</xdr:col>
      <xdr:colOff>1076325</xdr:colOff>
      <xdr:row>2831</xdr:row>
      <xdr:rowOff>895350</xdr:rowOff>
    </xdr:to>
    <xdr:pic>
      <xdr:nvPicPr>
        <xdr:cNvPr id="26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6664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2832</xdr:row>
      <xdr:rowOff>66675</xdr:rowOff>
    </xdr:from>
    <xdr:to>
      <xdr:col>5</xdr:col>
      <xdr:colOff>1076325</xdr:colOff>
      <xdr:row>2832</xdr:row>
      <xdr:rowOff>895350</xdr:rowOff>
    </xdr:to>
    <xdr:pic>
      <xdr:nvPicPr>
        <xdr:cNvPr id="26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6794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2834</xdr:row>
      <xdr:rowOff>66675</xdr:rowOff>
    </xdr:from>
    <xdr:to>
      <xdr:col>5</xdr:col>
      <xdr:colOff>1076325</xdr:colOff>
      <xdr:row>2834</xdr:row>
      <xdr:rowOff>895350</xdr:rowOff>
    </xdr:to>
    <xdr:pic>
      <xdr:nvPicPr>
        <xdr:cNvPr id="26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7053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2835</xdr:row>
      <xdr:rowOff>66675</xdr:rowOff>
    </xdr:from>
    <xdr:to>
      <xdr:col>5</xdr:col>
      <xdr:colOff>1076325</xdr:colOff>
      <xdr:row>2835</xdr:row>
      <xdr:rowOff>895350</xdr:rowOff>
    </xdr:to>
    <xdr:pic>
      <xdr:nvPicPr>
        <xdr:cNvPr id="26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7183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2836</xdr:row>
      <xdr:rowOff>66675</xdr:rowOff>
    </xdr:from>
    <xdr:to>
      <xdr:col>5</xdr:col>
      <xdr:colOff>1076325</xdr:colOff>
      <xdr:row>2836</xdr:row>
      <xdr:rowOff>895350</xdr:rowOff>
    </xdr:to>
    <xdr:pic>
      <xdr:nvPicPr>
        <xdr:cNvPr id="26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7312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2837</xdr:row>
      <xdr:rowOff>66675</xdr:rowOff>
    </xdr:from>
    <xdr:to>
      <xdr:col>5</xdr:col>
      <xdr:colOff>1076325</xdr:colOff>
      <xdr:row>2837</xdr:row>
      <xdr:rowOff>895350</xdr:rowOff>
    </xdr:to>
    <xdr:pic>
      <xdr:nvPicPr>
        <xdr:cNvPr id="26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7442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2838</xdr:row>
      <xdr:rowOff>66675</xdr:rowOff>
    </xdr:from>
    <xdr:to>
      <xdr:col>5</xdr:col>
      <xdr:colOff>1076325</xdr:colOff>
      <xdr:row>2838</xdr:row>
      <xdr:rowOff>895350</xdr:rowOff>
    </xdr:to>
    <xdr:pic>
      <xdr:nvPicPr>
        <xdr:cNvPr id="2656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61" b="3296"/>
        </a:stretch>
      </xdr:blipFill>
      <xdr:spPr>
        <a:xfrm>
          <a:off x="2867025" y="367571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2839</xdr:row>
      <xdr:rowOff>66675</xdr:rowOff>
    </xdr:from>
    <xdr:to>
      <xdr:col>5</xdr:col>
      <xdr:colOff>1076325</xdr:colOff>
      <xdr:row>2839</xdr:row>
      <xdr:rowOff>895350</xdr:rowOff>
    </xdr:to>
    <xdr:pic>
      <xdr:nvPicPr>
        <xdr:cNvPr id="2657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61" b="3296"/>
        </a:stretch>
      </xdr:blipFill>
      <xdr:spPr>
        <a:xfrm>
          <a:off x="2867025" y="367701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2840</xdr:row>
      <xdr:rowOff>66675</xdr:rowOff>
    </xdr:from>
    <xdr:to>
      <xdr:col>5</xdr:col>
      <xdr:colOff>1076325</xdr:colOff>
      <xdr:row>2840</xdr:row>
      <xdr:rowOff>895350</xdr:rowOff>
    </xdr:to>
    <xdr:pic>
      <xdr:nvPicPr>
        <xdr:cNvPr id="26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7830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2841</xdr:row>
      <xdr:rowOff>66675</xdr:rowOff>
    </xdr:from>
    <xdr:to>
      <xdr:col>5</xdr:col>
      <xdr:colOff>1076325</xdr:colOff>
      <xdr:row>2841</xdr:row>
      <xdr:rowOff>895350</xdr:rowOff>
    </xdr:to>
    <xdr:pic>
      <xdr:nvPicPr>
        <xdr:cNvPr id="26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7960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2842</xdr:row>
      <xdr:rowOff>66675</xdr:rowOff>
    </xdr:from>
    <xdr:to>
      <xdr:col>5</xdr:col>
      <xdr:colOff>1076325</xdr:colOff>
      <xdr:row>2842</xdr:row>
      <xdr:rowOff>895350</xdr:rowOff>
    </xdr:to>
    <xdr:pic>
      <xdr:nvPicPr>
        <xdr:cNvPr id="26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8089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2843</xdr:row>
      <xdr:rowOff>66675</xdr:rowOff>
    </xdr:from>
    <xdr:to>
      <xdr:col>5</xdr:col>
      <xdr:colOff>1076325</xdr:colOff>
      <xdr:row>2843</xdr:row>
      <xdr:rowOff>895350</xdr:rowOff>
    </xdr:to>
    <xdr:pic>
      <xdr:nvPicPr>
        <xdr:cNvPr id="26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8219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2844</xdr:row>
      <xdr:rowOff>66675</xdr:rowOff>
    </xdr:from>
    <xdr:to>
      <xdr:col>5</xdr:col>
      <xdr:colOff>1076325</xdr:colOff>
      <xdr:row>2844</xdr:row>
      <xdr:rowOff>895350</xdr:rowOff>
    </xdr:to>
    <xdr:pic>
      <xdr:nvPicPr>
        <xdr:cNvPr id="26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8348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2845</xdr:row>
      <xdr:rowOff>66675</xdr:rowOff>
    </xdr:from>
    <xdr:to>
      <xdr:col>5</xdr:col>
      <xdr:colOff>1076325</xdr:colOff>
      <xdr:row>2845</xdr:row>
      <xdr:rowOff>895350</xdr:rowOff>
    </xdr:to>
    <xdr:pic>
      <xdr:nvPicPr>
        <xdr:cNvPr id="26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8478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2846</xdr:row>
      <xdr:rowOff>66675</xdr:rowOff>
    </xdr:from>
    <xdr:to>
      <xdr:col>5</xdr:col>
      <xdr:colOff>1076325</xdr:colOff>
      <xdr:row>2846</xdr:row>
      <xdr:rowOff>895350</xdr:rowOff>
    </xdr:to>
    <xdr:pic>
      <xdr:nvPicPr>
        <xdr:cNvPr id="26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8607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2847</xdr:row>
      <xdr:rowOff>66675</xdr:rowOff>
    </xdr:from>
    <xdr:to>
      <xdr:col>5</xdr:col>
      <xdr:colOff>1076325</xdr:colOff>
      <xdr:row>2847</xdr:row>
      <xdr:rowOff>895350</xdr:rowOff>
    </xdr:to>
    <xdr:pic>
      <xdr:nvPicPr>
        <xdr:cNvPr id="26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8737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2848</xdr:row>
      <xdr:rowOff>66675</xdr:rowOff>
    </xdr:from>
    <xdr:to>
      <xdr:col>5</xdr:col>
      <xdr:colOff>1076325</xdr:colOff>
      <xdr:row>2848</xdr:row>
      <xdr:rowOff>895350</xdr:rowOff>
    </xdr:to>
    <xdr:pic>
      <xdr:nvPicPr>
        <xdr:cNvPr id="2666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61" b="3296"/>
        </a:stretch>
      </xdr:blipFill>
      <xdr:spPr>
        <a:xfrm>
          <a:off x="2867025" y="368867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2849</xdr:row>
      <xdr:rowOff>66675</xdr:rowOff>
    </xdr:from>
    <xdr:to>
      <xdr:col>5</xdr:col>
      <xdr:colOff>1076325</xdr:colOff>
      <xdr:row>2849</xdr:row>
      <xdr:rowOff>895350</xdr:rowOff>
    </xdr:to>
    <xdr:pic>
      <xdr:nvPicPr>
        <xdr:cNvPr id="2667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 r="-961" b="3296"/>
        </a:stretch>
      </xdr:blipFill>
      <xdr:spPr>
        <a:xfrm>
          <a:off x="2867025" y="368996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2850</xdr:row>
      <xdr:rowOff>66675</xdr:rowOff>
    </xdr:from>
    <xdr:to>
      <xdr:col>5</xdr:col>
      <xdr:colOff>1076325</xdr:colOff>
      <xdr:row>2850</xdr:row>
      <xdr:rowOff>895350</xdr:rowOff>
    </xdr:to>
    <xdr:pic>
      <xdr:nvPicPr>
        <xdr:cNvPr id="2668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 r="-961" b="3296"/>
        </a:stretch>
      </xdr:blipFill>
      <xdr:spPr>
        <a:xfrm>
          <a:off x="2867025" y="369126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2851</xdr:row>
      <xdr:rowOff>66675</xdr:rowOff>
    </xdr:from>
    <xdr:to>
      <xdr:col>5</xdr:col>
      <xdr:colOff>1076325</xdr:colOff>
      <xdr:row>2851</xdr:row>
      <xdr:rowOff>895350</xdr:rowOff>
    </xdr:to>
    <xdr:pic>
      <xdr:nvPicPr>
        <xdr:cNvPr id="26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9255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2852</xdr:row>
      <xdr:rowOff>66675</xdr:rowOff>
    </xdr:from>
    <xdr:to>
      <xdr:col>5</xdr:col>
      <xdr:colOff>1076325</xdr:colOff>
      <xdr:row>2852</xdr:row>
      <xdr:rowOff>895350</xdr:rowOff>
    </xdr:to>
    <xdr:pic>
      <xdr:nvPicPr>
        <xdr:cNvPr id="2670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 r="-961" b="3296"/>
        </a:stretch>
      </xdr:blipFill>
      <xdr:spPr>
        <a:xfrm>
          <a:off x="2867025" y="369385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2853</xdr:row>
      <xdr:rowOff>66675</xdr:rowOff>
    </xdr:from>
    <xdr:to>
      <xdr:col>5</xdr:col>
      <xdr:colOff>1076325</xdr:colOff>
      <xdr:row>2853</xdr:row>
      <xdr:rowOff>895350</xdr:rowOff>
    </xdr:to>
    <xdr:pic>
      <xdr:nvPicPr>
        <xdr:cNvPr id="26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9514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2854</xdr:row>
      <xdr:rowOff>66675</xdr:rowOff>
    </xdr:from>
    <xdr:to>
      <xdr:col>5</xdr:col>
      <xdr:colOff>1076325</xdr:colOff>
      <xdr:row>2854</xdr:row>
      <xdr:rowOff>895350</xdr:rowOff>
    </xdr:to>
    <xdr:pic>
      <xdr:nvPicPr>
        <xdr:cNvPr id="26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9644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2855</xdr:row>
      <xdr:rowOff>66675</xdr:rowOff>
    </xdr:from>
    <xdr:to>
      <xdr:col>5</xdr:col>
      <xdr:colOff>1076325</xdr:colOff>
      <xdr:row>2855</xdr:row>
      <xdr:rowOff>895350</xdr:rowOff>
    </xdr:to>
    <xdr:pic>
      <xdr:nvPicPr>
        <xdr:cNvPr id="26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69773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2857</xdr:row>
      <xdr:rowOff>66675</xdr:rowOff>
    </xdr:from>
    <xdr:to>
      <xdr:col>5</xdr:col>
      <xdr:colOff>1076325</xdr:colOff>
      <xdr:row>2857</xdr:row>
      <xdr:rowOff>895350</xdr:rowOff>
    </xdr:to>
    <xdr:pic>
      <xdr:nvPicPr>
        <xdr:cNvPr id="26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0032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2858</xdr:row>
      <xdr:rowOff>66675</xdr:rowOff>
    </xdr:from>
    <xdr:to>
      <xdr:col>5</xdr:col>
      <xdr:colOff>1076325</xdr:colOff>
      <xdr:row>2858</xdr:row>
      <xdr:rowOff>895350</xdr:rowOff>
    </xdr:to>
    <xdr:pic>
      <xdr:nvPicPr>
        <xdr:cNvPr id="2675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 r="-961" b="3296"/>
        </a:stretch>
      </xdr:blipFill>
      <xdr:spPr>
        <a:xfrm>
          <a:off x="2867025" y="370162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2859</xdr:row>
      <xdr:rowOff>66675</xdr:rowOff>
    </xdr:from>
    <xdr:to>
      <xdr:col>5</xdr:col>
      <xdr:colOff>1076325</xdr:colOff>
      <xdr:row>2859</xdr:row>
      <xdr:rowOff>895350</xdr:rowOff>
    </xdr:to>
    <xdr:pic>
      <xdr:nvPicPr>
        <xdr:cNvPr id="2676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 r="-961" b="3296"/>
        </a:stretch>
      </xdr:blipFill>
      <xdr:spPr>
        <a:xfrm>
          <a:off x="2867025" y="370291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2860</xdr:row>
      <xdr:rowOff>66675</xdr:rowOff>
    </xdr:from>
    <xdr:to>
      <xdr:col>5</xdr:col>
      <xdr:colOff>1076325</xdr:colOff>
      <xdr:row>2860</xdr:row>
      <xdr:rowOff>895350</xdr:rowOff>
    </xdr:to>
    <xdr:pic>
      <xdr:nvPicPr>
        <xdr:cNvPr id="26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0421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2861</xdr:row>
      <xdr:rowOff>66675</xdr:rowOff>
    </xdr:from>
    <xdr:to>
      <xdr:col>5</xdr:col>
      <xdr:colOff>1076325</xdr:colOff>
      <xdr:row>2861</xdr:row>
      <xdr:rowOff>895350</xdr:rowOff>
    </xdr:to>
    <xdr:pic>
      <xdr:nvPicPr>
        <xdr:cNvPr id="2678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 r="-961" b="3296"/>
        </a:stretch>
      </xdr:blipFill>
      <xdr:spPr>
        <a:xfrm>
          <a:off x="2867025" y="370551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2862</xdr:row>
      <xdr:rowOff>66675</xdr:rowOff>
    </xdr:from>
    <xdr:to>
      <xdr:col>5</xdr:col>
      <xdr:colOff>1076325</xdr:colOff>
      <xdr:row>2862</xdr:row>
      <xdr:rowOff>895350</xdr:rowOff>
    </xdr:to>
    <xdr:pic>
      <xdr:nvPicPr>
        <xdr:cNvPr id="26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0680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2863</xdr:row>
      <xdr:rowOff>66675</xdr:rowOff>
    </xdr:from>
    <xdr:to>
      <xdr:col>5</xdr:col>
      <xdr:colOff>1076325</xdr:colOff>
      <xdr:row>2863</xdr:row>
      <xdr:rowOff>895350</xdr:rowOff>
    </xdr:to>
    <xdr:pic>
      <xdr:nvPicPr>
        <xdr:cNvPr id="26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0810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2864</xdr:row>
      <xdr:rowOff>66675</xdr:rowOff>
    </xdr:from>
    <xdr:to>
      <xdr:col>5</xdr:col>
      <xdr:colOff>1076325</xdr:colOff>
      <xdr:row>2864</xdr:row>
      <xdr:rowOff>895350</xdr:rowOff>
    </xdr:to>
    <xdr:pic>
      <xdr:nvPicPr>
        <xdr:cNvPr id="26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0939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2865</xdr:row>
      <xdr:rowOff>66675</xdr:rowOff>
    </xdr:from>
    <xdr:to>
      <xdr:col>5</xdr:col>
      <xdr:colOff>1076325</xdr:colOff>
      <xdr:row>2865</xdr:row>
      <xdr:rowOff>895350</xdr:rowOff>
    </xdr:to>
    <xdr:pic>
      <xdr:nvPicPr>
        <xdr:cNvPr id="2682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 r="-961" b="3296"/>
        </a:stretch>
      </xdr:blipFill>
      <xdr:spPr>
        <a:xfrm>
          <a:off x="2867025" y="371069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2866</xdr:row>
      <xdr:rowOff>66675</xdr:rowOff>
    </xdr:from>
    <xdr:to>
      <xdr:col>5</xdr:col>
      <xdr:colOff>1076325</xdr:colOff>
      <xdr:row>2866</xdr:row>
      <xdr:rowOff>895350</xdr:rowOff>
    </xdr:to>
    <xdr:pic>
      <xdr:nvPicPr>
        <xdr:cNvPr id="26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1198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2867</xdr:row>
      <xdr:rowOff>66675</xdr:rowOff>
    </xdr:from>
    <xdr:to>
      <xdr:col>5</xdr:col>
      <xdr:colOff>1076325</xdr:colOff>
      <xdr:row>2867</xdr:row>
      <xdr:rowOff>895350</xdr:rowOff>
    </xdr:to>
    <xdr:pic>
      <xdr:nvPicPr>
        <xdr:cNvPr id="26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1328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2868</xdr:row>
      <xdr:rowOff>66675</xdr:rowOff>
    </xdr:from>
    <xdr:to>
      <xdr:col>5</xdr:col>
      <xdr:colOff>1076325</xdr:colOff>
      <xdr:row>2868</xdr:row>
      <xdr:rowOff>895350</xdr:rowOff>
    </xdr:to>
    <xdr:pic>
      <xdr:nvPicPr>
        <xdr:cNvPr id="26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1457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2869</xdr:row>
      <xdr:rowOff>66675</xdr:rowOff>
    </xdr:from>
    <xdr:to>
      <xdr:col>5</xdr:col>
      <xdr:colOff>1076325</xdr:colOff>
      <xdr:row>2869</xdr:row>
      <xdr:rowOff>895350</xdr:rowOff>
    </xdr:to>
    <xdr:pic>
      <xdr:nvPicPr>
        <xdr:cNvPr id="26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1587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2870</xdr:row>
      <xdr:rowOff>66675</xdr:rowOff>
    </xdr:from>
    <xdr:to>
      <xdr:col>5</xdr:col>
      <xdr:colOff>1076325</xdr:colOff>
      <xdr:row>2870</xdr:row>
      <xdr:rowOff>895350</xdr:rowOff>
    </xdr:to>
    <xdr:pic>
      <xdr:nvPicPr>
        <xdr:cNvPr id="2687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61" b="3296"/>
        </a:stretch>
      </xdr:blipFill>
      <xdr:spPr>
        <a:xfrm>
          <a:off x="2867025" y="371716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2871</xdr:row>
      <xdr:rowOff>66675</xdr:rowOff>
    </xdr:from>
    <xdr:to>
      <xdr:col>5</xdr:col>
      <xdr:colOff>1076325</xdr:colOff>
      <xdr:row>2871</xdr:row>
      <xdr:rowOff>895350</xdr:rowOff>
    </xdr:to>
    <xdr:pic>
      <xdr:nvPicPr>
        <xdr:cNvPr id="26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1846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2872</xdr:row>
      <xdr:rowOff>66675</xdr:rowOff>
    </xdr:from>
    <xdr:to>
      <xdr:col>5</xdr:col>
      <xdr:colOff>1076325</xdr:colOff>
      <xdr:row>2872</xdr:row>
      <xdr:rowOff>895350</xdr:rowOff>
    </xdr:to>
    <xdr:pic>
      <xdr:nvPicPr>
        <xdr:cNvPr id="26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1976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2873</xdr:row>
      <xdr:rowOff>66675</xdr:rowOff>
    </xdr:from>
    <xdr:to>
      <xdr:col>5</xdr:col>
      <xdr:colOff>1076325</xdr:colOff>
      <xdr:row>2873</xdr:row>
      <xdr:rowOff>895350</xdr:rowOff>
    </xdr:to>
    <xdr:pic>
      <xdr:nvPicPr>
        <xdr:cNvPr id="2690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61" b="3296"/>
        </a:stretch>
      </xdr:blipFill>
      <xdr:spPr>
        <a:xfrm>
          <a:off x="2867025" y="372105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2874</xdr:row>
      <xdr:rowOff>66675</xdr:rowOff>
    </xdr:from>
    <xdr:to>
      <xdr:col>5</xdr:col>
      <xdr:colOff>1076325</xdr:colOff>
      <xdr:row>2874</xdr:row>
      <xdr:rowOff>895350</xdr:rowOff>
    </xdr:to>
    <xdr:pic>
      <xdr:nvPicPr>
        <xdr:cNvPr id="2691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61" b="3296"/>
        </a:stretch>
      </xdr:blipFill>
      <xdr:spPr>
        <a:xfrm>
          <a:off x="2867025" y="372235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2875</xdr:row>
      <xdr:rowOff>66675</xdr:rowOff>
    </xdr:from>
    <xdr:to>
      <xdr:col>5</xdr:col>
      <xdr:colOff>1076325</xdr:colOff>
      <xdr:row>2875</xdr:row>
      <xdr:rowOff>895350</xdr:rowOff>
    </xdr:to>
    <xdr:pic>
      <xdr:nvPicPr>
        <xdr:cNvPr id="2692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61" b="3296"/>
        </a:stretch>
      </xdr:blipFill>
      <xdr:spPr>
        <a:xfrm>
          <a:off x="2867025" y="372364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2876</xdr:row>
      <xdr:rowOff>66675</xdr:rowOff>
    </xdr:from>
    <xdr:to>
      <xdr:col>5</xdr:col>
      <xdr:colOff>1076325</xdr:colOff>
      <xdr:row>2876</xdr:row>
      <xdr:rowOff>895350</xdr:rowOff>
    </xdr:to>
    <xdr:pic>
      <xdr:nvPicPr>
        <xdr:cNvPr id="2693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61" b="3296"/>
        </a:stretch>
      </xdr:blipFill>
      <xdr:spPr>
        <a:xfrm>
          <a:off x="2867025" y="372494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2878</xdr:row>
      <xdr:rowOff>66675</xdr:rowOff>
    </xdr:from>
    <xdr:to>
      <xdr:col>5</xdr:col>
      <xdr:colOff>1076325</xdr:colOff>
      <xdr:row>2878</xdr:row>
      <xdr:rowOff>895350</xdr:rowOff>
    </xdr:to>
    <xdr:pic>
      <xdr:nvPicPr>
        <xdr:cNvPr id="2694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61" b="3296"/>
        </a:stretch>
      </xdr:blipFill>
      <xdr:spPr>
        <a:xfrm>
          <a:off x="2867025" y="372753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2879</xdr:row>
      <xdr:rowOff>66675</xdr:rowOff>
    </xdr:from>
    <xdr:to>
      <xdr:col>5</xdr:col>
      <xdr:colOff>1076325</xdr:colOff>
      <xdr:row>2879</xdr:row>
      <xdr:rowOff>895350</xdr:rowOff>
    </xdr:to>
    <xdr:pic>
      <xdr:nvPicPr>
        <xdr:cNvPr id="2695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61" b="3296"/>
        </a:stretch>
      </xdr:blipFill>
      <xdr:spPr>
        <a:xfrm>
          <a:off x="2867025" y="372882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2880</xdr:row>
      <xdr:rowOff>66675</xdr:rowOff>
    </xdr:from>
    <xdr:to>
      <xdr:col>5</xdr:col>
      <xdr:colOff>1076325</xdr:colOff>
      <xdr:row>2880</xdr:row>
      <xdr:rowOff>895350</xdr:rowOff>
    </xdr:to>
    <xdr:pic>
      <xdr:nvPicPr>
        <xdr:cNvPr id="2696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61" b="3296"/>
        </a:stretch>
      </xdr:blipFill>
      <xdr:spPr>
        <a:xfrm>
          <a:off x="2867025" y="373012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2881</xdr:row>
      <xdr:rowOff>66675</xdr:rowOff>
    </xdr:from>
    <xdr:to>
      <xdr:col>5</xdr:col>
      <xdr:colOff>1076325</xdr:colOff>
      <xdr:row>2881</xdr:row>
      <xdr:rowOff>895350</xdr:rowOff>
    </xdr:to>
    <xdr:pic>
      <xdr:nvPicPr>
        <xdr:cNvPr id="26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3141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2882</xdr:row>
      <xdr:rowOff>66675</xdr:rowOff>
    </xdr:from>
    <xdr:to>
      <xdr:col>5</xdr:col>
      <xdr:colOff>1076325</xdr:colOff>
      <xdr:row>2882</xdr:row>
      <xdr:rowOff>895350</xdr:rowOff>
    </xdr:to>
    <xdr:pic>
      <xdr:nvPicPr>
        <xdr:cNvPr id="26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3271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2883</xdr:row>
      <xdr:rowOff>66675</xdr:rowOff>
    </xdr:from>
    <xdr:to>
      <xdr:col>5</xdr:col>
      <xdr:colOff>1076325</xdr:colOff>
      <xdr:row>2883</xdr:row>
      <xdr:rowOff>895350</xdr:rowOff>
    </xdr:to>
    <xdr:pic>
      <xdr:nvPicPr>
        <xdr:cNvPr id="26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3400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2884</xdr:row>
      <xdr:rowOff>66675</xdr:rowOff>
    </xdr:from>
    <xdr:to>
      <xdr:col>5</xdr:col>
      <xdr:colOff>1076325</xdr:colOff>
      <xdr:row>2884</xdr:row>
      <xdr:rowOff>895350</xdr:rowOff>
    </xdr:to>
    <xdr:pic>
      <xdr:nvPicPr>
        <xdr:cNvPr id="27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3530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2885</xdr:row>
      <xdr:rowOff>66675</xdr:rowOff>
    </xdr:from>
    <xdr:to>
      <xdr:col>5</xdr:col>
      <xdr:colOff>1076325</xdr:colOff>
      <xdr:row>2885</xdr:row>
      <xdr:rowOff>895350</xdr:rowOff>
    </xdr:to>
    <xdr:pic>
      <xdr:nvPicPr>
        <xdr:cNvPr id="2701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61" b="3296"/>
        </a:stretch>
      </xdr:blipFill>
      <xdr:spPr>
        <a:xfrm>
          <a:off x="2867025" y="373660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2886</xdr:row>
      <xdr:rowOff>66675</xdr:rowOff>
    </xdr:from>
    <xdr:to>
      <xdr:col>5</xdr:col>
      <xdr:colOff>1076325</xdr:colOff>
      <xdr:row>2886</xdr:row>
      <xdr:rowOff>895350</xdr:rowOff>
    </xdr:to>
    <xdr:pic>
      <xdr:nvPicPr>
        <xdr:cNvPr id="27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3789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2887</xdr:row>
      <xdr:rowOff>66675</xdr:rowOff>
    </xdr:from>
    <xdr:to>
      <xdr:col>5</xdr:col>
      <xdr:colOff>1076325</xdr:colOff>
      <xdr:row>2887</xdr:row>
      <xdr:rowOff>895350</xdr:rowOff>
    </xdr:to>
    <xdr:pic>
      <xdr:nvPicPr>
        <xdr:cNvPr id="27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3919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2888</xdr:row>
      <xdr:rowOff>66675</xdr:rowOff>
    </xdr:from>
    <xdr:to>
      <xdr:col>5</xdr:col>
      <xdr:colOff>1076325</xdr:colOff>
      <xdr:row>2888</xdr:row>
      <xdr:rowOff>895350</xdr:rowOff>
    </xdr:to>
    <xdr:pic>
      <xdr:nvPicPr>
        <xdr:cNvPr id="2704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61" b="3296"/>
        </a:stretch>
      </xdr:blipFill>
      <xdr:spPr>
        <a:xfrm>
          <a:off x="2867025" y="374048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2889</xdr:row>
      <xdr:rowOff>66675</xdr:rowOff>
    </xdr:from>
    <xdr:to>
      <xdr:col>5</xdr:col>
      <xdr:colOff>1076325</xdr:colOff>
      <xdr:row>2889</xdr:row>
      <xdr:rowOff>895350</xdr:rowOff>
    </xdr:to>
    <xdr:pic>
      <xdr:nvPicPr>
        <xdr:cNvPr id="2705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61" b="3296"/>
        </a:stretch>
      </xdr:blipFill>
      <xdr:spPr>
        <a:xfrm>
          <a:off x="2867025" y="374178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2890</xdr:row>
      <xdr:rowOff>66675</xdr:rowOff>
    </xdr:from>
    <xdr:to>
      <xdr:col>5</xdr:col>
      <xdr:colOff>1076325</xdr:colOff>
      <xdr:row>2890</xdr:row>
      <xdr:rowOff>895350</xdr:rowOff>
    </xdr:to>
    <xdr:pic>
      <xdr:nvPicPr>
        <xdr:cNvPr id="27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4307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2891</xdr:row>
      <xdr:rowOff>66675</xdr:rowOff>
    </xdr:from>
    <xdr:to>
      <xdr:col>5</xdr:col>
      <xdr:colOff>1076325</xdr:colOff>
      <xdr:row>2891</xdr:row>
      <xdr:rowOff>895350</xdr:rowOff>
    </xdr:to>
    <xdr:pic>
      <xdr:nvPicPr>
        <xdr:cNvPr id="27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4437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2892</xdr:row>
      <xdr:rowOff>66675</xdr:rowOff>
    </xdr:from>
    <xdr:to>
      <xdr:col>5</xdr:col>
      <xdr:colOff>1076325</xdr:colOff>
      <xdr:row>2892</xdr:row>
      <xdr:rowOff>895350</xdr:rowOff>
    </xdr:to>
    <xdr:pic>
      <xdr:nvPicPr>
        <xdr:cNvPr id="27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4566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2894</xdr:row>
      <xdr:rowOff>66675</xdr:rowOff>
    </xdr:from>
    <xdr:to>
      <xdr:col>5</xdr:col>
      <xdr:colOff>1076325</xdr:colOff>
      <xdr:row>2894</xdr:row>
      <xdr:rowOff>895350</xdr:rowOff>
    </xdr:to>
    <xdr:pic>
      <xdr:nvPicPr>
        <xdr:cNvPr id="27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4825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2895</xdr:row>
      <xdr:rowOff>66675</xdr:rowOff>
    </xdr:from>
    <xdr:to>
      <xdr:col>5</xdr:col>
      <xdr:colOff>1076325</xdr:colOff>
      <xdr:row>2895</xdr:row>
      <xdr:rowOff>895350</xdr:rowOff>
    </xdr:to>
    <xdr:pic>
      <xdr:nvPicPr>
        <xdr:cNvPr id="27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4955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2896</xdr:row>
      <xdr:rowOff>66675</xdr:rowOff>
    </xdr:from>
    <xdr:to>
      <xdr:col>5</xdr:col>
      <xdr:colOff>1076325</xdr:colOff>
      <xdr:row>2896</xdr:row>
      <xdr:rowOff>895350</xdr:rowOff>
    </xdr:to>
    <xdr:pic>
      <xdr:nvPicPr>
        <xdr:cNvPr id="27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5084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2897</xdr:row>
      <xdr:rowOff>66675</xdr:rowOff>
    </xdr:from>
    <xdr:to>
      <xdr:col>5</xdr:col>
      <xdr:colOff>1076325</xdr:colOff>
      <xdr:row>2897</xdr:row>
      <xdr:rowOff>895350</xdr:rowOff>
    </xdr:to>
    <xdr:pic>
      <xdr:nvPicPr>
        <xdr:cNvPr id="27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5214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2898</xdr:row>
      <xdr:rowOff>66675</xdr:rowOff>
    </xdr:from>
    <xdr:to>
      <xdr:col>5</xdr:col>
      <xdr:colOff>1076325</xdr:colOff>
      <xdr:row>2898</xdr:row>
      <xdr:rowOff>895350</xdr:rowOff>
    </xdr:to>
    <xdr:pic>
      <xdr:nvPicPr>
        <xdr:cNvPr id="27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5344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2899</xdr:row>
      <xdr:rowOff>66675</xdr:rowOff>
    </xdr:from>
    <xdr:to>
      <xdr:col>5</xdr:col>
      <xdr:colOff>1076325</xdr:colOff>
      <xdr:row>2899</xdr:row>
      <xdr:rowOff>895350</xdr:rowOff>
    </xdr:to>
    <xdr:pic>
      <xdr:nvPicPr>
        <xdr:cNvPr id="27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5473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2900</xdr:row>
      <xdr:rowOff>66675</xdr:rowOff>
    </xdr:from>
    <xdr:to>
      <xdr:col>5</xdr:col>
      <xdr:colOff>1076325</xdr:colOff>
      <xdr:row>2900</xdr:row>
      <xdr:rowOff>895350</xdr:rowOff>
    </xdr:to>
    <xdr:pic>
      <xdr:nvPicPr>
        <xdr:cNvPr id="27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5603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2901</xdr:row>
      <xdr:rowOff>66675</xdr:rowOff>
    </xdr:from>
    <xdr:to>
      <xdr:col>5</xdr:col>
      <xdr:colOff>1076325</xdr:colOff>
      <xdr:row>2901</xdr:row>
      <xdr:rowOff>895350</xdr:rowOff>
    </xdr:to>
    <xdr:pic>
      <xdr:nvPicPr>
        <xdr:cNvPr id="27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5732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2902</xdr:row>
      <xdr:rowOff>66675</xdr:rowOff>
    </xdr:from>
    <xdr:to>
      <xdr:col>5</xdr:col>
      <xdr:colOff>1076325</xdr:colOff>
      <xdr:row>2902</xdr:row>
      <xdr:rowOff>895350</xdr:rowOff>
    </xdr:to>
    <xdr:pic>
      <xdr:nvPicPr>
        <xdr:cNvPr id="27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5862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2903</xdr:row>
      <xdr:rowOff>66675</xdr:rowOff>
    </xdr:from>
    <xdr:to>
      <xdr:col>5</xdr:col>
      <xdr:colOff>1076325</xdr:colOff>
      <xdr:row>2903</xdr:row>
      <xdr:rowOff>895350</xdr:rowOff>
    </xdr:to>
    <xdr:pic>
      <xdr:nvPicPr>
        <xdr:cNvPr id="27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5991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2905</xdr:row>
      <xdr:rowOff>66675</xdr:rowOff>
    </xdr:from>
    <xdr:to>
      <xdr:col>5</xdr:col>
      <xdr:colOff>1076325</xdr:colOff>
      <xdr:row>2905</xdr:row>
      <xdr:rowOff>895350</xdr:rowOff>
    </xdr:to>
    <xdr:pic>
      <xdr:nvPicPr>
        <xdr:cNvPr id="27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6250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2906</xdr:row>
      <xdr:rowOff>66675</xdr:rowOff>
    </xdr:from>
    <xdr:to>
      <xdr:col>5</xdr:col>
      <xdr:colOff>1076325</xdr:colOff>
      <xdr:row>2906</xdr:row>
      <xdr:rowOff>895350</xdr:rowOff>
    </xdr:to>
    <xdr:pic>
      <xdr:nvPicPr>
        <xdr:cNvPr id="27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6380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2907</xdr:row>
      <xdr:rowOff>66675</xdr:rowOff>
    </xdr:from>
    <xdr:to>
      <xdr:col>5</xdr:col>
      <xdr:colOff>1076325</xdr:colOff>
      <xdr:row>2907</xdr:row>
      <xdr:rowOff>895350</xdr:rowOff>
    </xdr:to>
    <xdr:pic>
      <xdr:nvPicPr>
        <xdr:cNvPr id="27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6509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2908</xdr:row>
      <xdr:rowOff>66675</xdr:rowOff>
    </xdr:from>
    <xdr:to>
      <xdr:col>5</xdr:col>
      <xdr:colOff>1076325</xdr:colOff>
      <xdr:row>2908</xdr:row>
      <xdr:rowOff>895350</xdr:rowOff>
    </xdr:to>
    <xdr:pic>
      <xdr:nvPicPr>
        <xdr:cNvPr id="27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6639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2909</xdr:row>
      <xdr:rowOff>66675</xdr:rowOff>
    </xdr:from>
    <xdr:to>
      <xdr:col>5</xdr:col>
      <xdr:colOff>1076325</xdr:colOff>
      <xdr:row>2909</xdr:row>
      <xdr:rowOff>895350</xdr:rowOff>
    </xdr:to>
    <xdr:pic>
      <xdr:nvPicPr>
        <xdr:cNvPr id="27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6768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2910</xdr:row>
      <xdr:rowOff>66675</xdr:rowOff>
    </xdr:from>
    <xdr:to>
      <xdr:col>5</xdr:col>
      <xdr:colOff>1076325</xdr:colOff>
      <xdr:row>2910</xdr:row>
      <xdr:rowOff>895350</xdr:rowOff>
    </xdr:to>
    <xdr:pic>
      <xdr:nvPicPr>
        <xdr:cNvPr id="27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6898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2911</xdr:row>
      <xdr:rowOff>66675</xdr:rowOff>
    </xdr:from>
    <xdr:to>
      <xdr:col>5</xdr:col>
      <xdr:colOff>1076325</xdr:colOff>
      <xdr:row>2911</xdr:row>
      <xdr:rowOff>895350</xdr:rowOff>
    </xdr:to>
    <xdr:pic>
      <xdr:nvPicPr>
        <xdr:cNvPr id="27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7028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2913</xdr:row>
      <xdr:rowOff>66675</xdr:rowOff>
    </xdr:from>
    <xdr:to>
      <xdr:col>5</xdr:col>
      <xdr:colOff>1076325</xdr:colOff>
      <xdr:row>2913</xdr:row>
      <xdr:rowOff>895350</xdr:rowOff>
    </xdr:to>
    <xdr:pic>
      <xdr:nvPicPr>
        <xdr:cNvPr id="27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7287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2914</xdr:row>
      <xdr:rowOff>66675</xdr:rowOff>
    </xdr:from>
    <xdr:to>
      <xdr:col>5</xdr:col>
      <xdr:colOff>1076325</xdr:colOff>
      <xdr:row>2914</xdr:row>
      <xdr:rowOff>895350</xdr:rowOff>
    </xdr:to>
    <xdr:pic>
      <xdr:nvPicPr>
        <xdr:cNvPr id="27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7416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2915</xdr:row>
      <xdr:rowOff>66675</xdr:rowOff>
    </xdr:from>
    <xdr:to>
      <xdr:col>5</xdr:col>
      <xdr:colOff>1076325</xdr:colOff>
      <xdr:row>2915</xdr:row>
      <xdr:rowOff>895350</xdr:rowOff>
    </xdr:to>
    <xdr:pic>
      <xdr:nvPicPr>
        <xdr:cNvPr id="27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7546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2916</xdr:row>
      <xdr:rowOff>66675</xdr:rowOff>
    </xdr:from>
    <xdr:to>
      <xdr:col>5</xdr:col>
      <xdr:colOff>1076325</xdr:colOff>
      <xdr:row>2916</xdr:row>
      <xdr:rowOff>895350</xdr:rowOff>
    </xdr:to>
    <xdr:pic>
      <xdr:nvPicPr>
        <xdr:cNvPr id="27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7675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2918</xdr:row>
      <xdr:rowOff>66675</xdr:rowOff>
    </xdr:from>
    <xdr:to>
      <xdr:col>5</xdr:col>
      <xdr:colOff>1076325</xdr:colOff>
      <xdr:row>2918</xdr:row>
      <xdr:rowOff>895350</xdr:rowOff>
    </xdr:to>
    <xdr:pic>
      <xdr:nvPicPr>
        <xdr:cNvPr id="2730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61" b="3296"/>
        </a:stretch>
      </xdr:blipFill>
      <xdr:spPr>
        <a:xfrm>
          <a:off x="2867025" y="377934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2919</xdr:row>
      <xdr:rowOff>66675</xdr:rowOff>
    </xdr:from>
    <xdr:to>
      <xdr:col>5</xdr:col>
      <xdr:colOff>1076325</xdr:colOff>
      <xdr:row>2919</xdr:row>
      <xdr:rowOff>895350</xdr:rowOff>
    </xdr:to>
    <xdr:pic>
      <xdr:nvPicPr>
        <xdr:cNvPr id="27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8064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2920</xdr:row>
      <xdr:rowOff>66675</xdr:rowOff>
    </xdr:from>
    <xdr:to>
      <xdr:col>5</xdr:col>
      <xdr:colOff>1076325</xdr:colOff>
      <xdr:row>2920</xdr:row>
      <xdr:rowOff>895350</xdr:rowOff>
    </xdr:to>
    <xdr:pic>
      <xdr:nvPicPr>
        <xdr:cNvPr id="2732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61" b="3296"/>
        </a:stretch>
      </xdr:blipFill>
      <xdr:spPr>
        <a:xfrm>
          <a:off x="2867025" y="378193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2921</xdr:row>
      <xdr:rowOff>66675</xdr:rowOff>
    </xdr:from>
    <xdr:to>
      <xdr:col>5</xdr:col>
      <xdr:colOff>1076325</xdr:colOff>
      <xdr:row>2921</xdr:row>
      <xdr:rowOff>895350</xdr:rowOff>
    </xdr:to>
    <xdr:pic>
      <xdr:nvPicPr>
        <xdr:cNvPr id="2733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61" b="3296"/>
        </a:stretch>
      </xdr:blipFill>
      <xdr:spPr>
        <a:xfrm>
          <a:off x="2867025" y="378323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2922</xdr:row>
      <xdr:rowOff>66675</xdr:rowOff>
    </xdr:from>
    <xdr:to>
      <xdr:col>5</xdr:col>
      <xdr:colOff>1076325</xdr:colOff>
      <xdr:row>2922</xdr:row>
      <xdr:rowOff>895350</xdr:rowOff>
    </xdr:to>
    <xdr:pic>
      <xdr:nvPicPr>
        <xdr:cNvPr id="2734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61" b="3296"/>
        </a:stretch>
      </xdr:blipFill>
      <xdr:spPr>
        <a:xfrm>
          <a:off x="2867025" y="378453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2923</xdr:row>
      <xdr:rowOff>66675</xdr:rowOff>
    </xdr:from>
    <xdr:to>
      <xdr:col>5</xdr:col>
      <xdr:colOff>1076325</xdr:colOff>
      <xdr:row>2923</xdr:row>
      <xdr:rowOff>895350</xdr:rowOff>
    </xdr:to>
    <xdr:pic>
      <xdr:nvPicPr>
        <xdr:cNvPr id="2735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61" b="3296"/>
        </a:stretch>
      </xdr:blipFill>
      <xdr:spPr>
        <a:xfrm>
          <a:off x="2867025" y="378582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2924</xdr:row>
      <xdr:rowOff>66675</xdr:rowOff>
    </xdr:from>
    <xdr:to>
      <xdr:col>5</xdr:col>
      <xdr:colOff>1076325</xdr:colOff>
      <xdr:row>2924</xdr:row>
      <xdr:rowOff>895350</xdr:rowOff>
    </xdr:to>
    <xdr:pic>
      <xdr:nvPicPr>
        <xdr:cNvPr id="27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8712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2925</xdr:row>
      <xdr:rowOff>66675</xdr:rowOff>
    </xdr:from>
    <xdr:to>
      <xdr:col>5</xdr:col>
      <xdr:colOff>1076325</xdr:colOff>
      <xdr:row>2925</xdr:row>
      <xdr:rowOff>895350</xdr:rowOff>
    </xdr:to>
    <xdr:pic>
      <xdr:nvPicPr>
        <xdr:cNvPr id="2737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 r="-961" b="3296"/>
        </a:stretch>
      </xdr:blipFill>
      <xdr:spPr>
        <a:xfrm>
          <a:off x="2867025" y="378841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2926</xdr:row>
      <xdr:rowOff>66675</xdr:rowOff>
    </xdr:from>
    <xdr:to>
      <xdr:col>5</xdr:col>
      <xdr:colOff>1076325</xdr:colOff>
      <xdr:row>2926</xdr:row>
      <xdr:rowOff>895350</xdr:rowOff>
    </xdr:to>
    <xdr:pic>
      <xdr:nvPicPr>
        <xdr:cNvPr id="2738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 r="-961" b="3296"/>
        </a:stretch>
      </xdr:blipFill>
      <xdr:spPr>
        <a:xfrm>
          <a:off x="2867025" y="378971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2927</xdr:row>
      <xdr:rowOff>66675</xdr:rowOff>
    </xdr:from>
    <xdr:to>
      <xdr:col>5</xdr:col>
      <xdr:colOff>1076325</xdr:colOff>
      <xdr:row>2927</xdr:row>
      <xdr:rowOff>895350</xdr:rowOff>
    </xdr:to>
    <xdr:pic>
      <xdr:nvPicPr>
        <xdr:cNvPr id="2739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 r="-961" b="3296"/>
        </a:stretch>
      </xdr:blipFill>
      <xdr:spPr>
        <a:xfrm>
          <a:off x="2867025" y="379100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2929</xdr:row>
      <xdr:rowOff>66675</xdr:rowOff>
    </xdr:from>
    <xdr:to>
      <xdr:col>5</xdr:col>
      <xdr:colOff>1076325</xdr:colOff>
      <xdr:row>2929</xdr:row>
      <xdr:rowOff>895350</xdr:rowOff>
    </xdr:to>
    <xdr:pic>
      <xdr:nvPicPr>
        <xdr:cNvPr id="2740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 r="-961" b="3296"/>
        </a:stretch>
      </xdr:blipFill>
      <xdr:spPr>
        <a:xfrm>
          <a:off x="2867025" y="379359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2930</xdr:row>
      <xdr:rowOff>66675</xdr:rowOff>
    </xdr:from>
    <xdr:to>
      <xdr:col>5</xdr:col>
      <xdr:colOff>1076325</xdr:colOff>
      <xdr:row>2930</xdr:row>
      <xdr:rowOff>895350</xdr:rowOff>
    </xdr:to>
    <xdr:pic>
      <xdr:nvPicPr>
        <xdr:cNvPr id="27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9489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2931</xdr:row>
      <xdr:rowOff>66675</xdr:rowOff>
    </xdr:from>
    <xdr:to>
      <xdr:col>5</xdr:col>
      <xdr:colOff>1076325</xdr:colOff>
      <xdr:row>2931</xdr:row>
      <xdr:rowOff>895350</xdr:rowOff>
    </xdr:to>
    <xdr:pic>
      <xdr:nvPicPr>
        <xdr:cNvPr id="27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9618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2932</xdr:row>
      <xdr:rowOff>66675</xdr:rowOff>
    </xdr:from>
    <xdr:to>
      <xdr:col>5</xdr:col>
      <xdr:colOff>1076325</xdr:colOff>
      <xdr:row>2932</xdr:row>
      <xdr:rowOff>895350</xdr:rowOff>
    </xdr:to>
    <xdr:pic>
      <xdr:nvPicPr>
        <xdr:cNvPr id="27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79748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2933</xdr:row>
      <xdr:rowOff>66675</xdr:rowOff>
    </xdr:from>
    <xdr:to>
      <xdr:col>5</xdr:col>
      <xdr:colOff>1076325</xdr:colOff>
      <xdr:row>2933</xdr:row>
      <xdr:rowOff>895350</xdr:rowOff>
    </xdr:to>
    <xdr:pic>
      <xdr:nvPicPr>
        <xdr:cNvPr id="2744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 r="-961" b="3296"/>
        </a:stretch>
      </xdr:blipFill>
      <xdr:spPr>
        <a:xfrm>
          <a:off x="2867025" y="379877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2935</xdr:row>
      <xdr:rowOff>66675</xdr:rowOff>
    </xdr:from>
    <xdr:to>
      <xdr:col>5</xdr:col>
      <xdr:colOff>1076325</xdr:colOff>
      <xdr:row>2935</xdr:row>
      <xdr:rowOff>895350</xdr:rowOff>
    </xdr:to>
    <xdr:pic>
      <xdr:nvPicPr>
        <xdr:cNvPr id="27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0137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2936</xdr:row>
      <xdr:rowOff>66675</xdr:rowOff>
    </xdr:from>
    <xdr:to>
      <xdr:col>5</xdr:col>
      <xdr:colOff>1076325</xdr:colOff>
      <xdr:row>2936</xdr:row>
      <xdr:rowOff>895350</xdr:rowOff>
    </xdr:to>
    <xdr:pic>
      <xdr:nvPicPr>
        <xdr:cNvPr id="27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0266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2937</xdr:row>
      <xdr:rowOff>66675</xdr:rowOff>
    </xdr:from>
    <xdr:to>
      <xdr:col>5</xdr:col>
      <xdr:colOff>1076325</xdr:colOff>
      <xdr:row>2937</xdr:row>
      <xdr:rowOff>895350</xdr:rowOff>
    </xdr:to>
    <xdr:pic>
      <xdr:nvPicPr>
        <xdr:cNvPr id="27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0396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2938</xdr:row>
      <xdr:rowOff>66675</xdr:rowOff>
    </xdr:from>
    <xdr:to>
      <xdr:col>5</xdr:col>
      <xdr:colOff>1076325</xdr:colOff>
      <xdr:row>2938</xdr:row>
      <xdr:rowOff>895350</xdr:rowOff>
    </xdr:to>
    <xdr:pic>
      <xdr:nvPicPr>
        <xdr:cNvPr id="27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0525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2939</xdr:row>
      <xdr:rowOff>66675</xdr:rowOff>
    </xdr:from>
    <xdr:to>
      <xdr:col>5</xdr:col>
      <xdr:colOff>1076325</xdr:colOff>
      <xdr:row>2939</xdr:row>
      <xdr:rowOff>895350</xdr:rowOff>
    </xdr:to>
    <xdr:pic>
      <xdr:nvPicPr>
        <xdr:cNvPr id="27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0655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2940</xdr:row>
      <xdr:rowOff>66675</xdr:rowOff>
    </xdr:from>
    <xdr:to>
      <xdr:col>5</xdr:col>
      <xdr:colOff>1076325</xdr:colOff>
      <xdr:row>2940</xdr:row>
      <xdr:rowOff>895350</xdr:rowOff>
    </xdr:to>
    <xdr:pic>
      <xdr:nvPicPr>
        <xdr:cNvPr id="27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0784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2941</xdr:row>
      <xdr:rowOff>66675</xdr:rowOff>
    </xdr:from>
    <xdr:to>
      <xdr:col>5</xdr:col>
      <xdr:colOff>1076325</xdr:colOff>
      <xdr:row>2941</xdr:row>
      <xdr:rowOff>895350</xdr:rowOff>
    </xdr:to>
    <xdr:pic>
      <xdr:nvPicPr>
        <xdr:cNvPr id="27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0914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2942</xdr:row>
      <xdr:rowOff>66675</xdr:rowOff>
    </xdr:from>
    <xdr:to>
      <xdr:col>5</xdr:col>
      <xdr:colOff>1076325</xdr:colOff>
      <xdr:row>2942</xdr:row>
      <xdr:rowOff>895350</xdr:rowOff>
    </xdr:to>
    <xdr:pic>
      <xdr:nvPicPr>
        <xdr:cNvPr id="27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1043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2943</xdr:row>
      <xdr:rowOff>66675</xdr:rowOff>
    </xdr:from>
    <xdr:to>
      <xdr:col>5</xdr:col>
      <xdr:colOff>1076325</xdr:colOff>
      <xdr:row>2943</xdr:row>
      <xdr:rowOff>895350</xdr:rowOff>
    </xdr:to>
    <xdr:pic>
      <xdr:nvPicPr>
        <xdr:cNvPr id="27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1173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2944</xdr:row>
      <xdr:rowOff>66675</xdr:rowOff>
    </xdr:from>
    <xdr:to>
      <xdr:col>5</xdr:col>
      <xdr:colOff>1076325</xdr:colOff>
      <xdr:row>2944</xdr:row>
      <xdr:rowOff>895350</xdr:rowOff>
    </xdr:to>
    <xdr:pic>
      <xdr:nvPicPr>
        <xdr:cNvPr id="27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1302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2945</xdr:row>
      <xdr:rowOff>66675</xdr:rowOff>
    </xdr:from>
    <xdr:to>
      <xdr:col>5</xdr:col>
      <xdr:colOff>1076325</xdr:colOff>
      <xdr:row>2945</xdr:row>
      <xdr:rowOff>895350</xdr:rowOff>
    </xdr:to>
    <xdr:pic>
      <xdr:nvPicPr>
        <xdr:cNvPr id="27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1432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2946</xdr:row>
      <xdr:rowOff>66675</xdr:rowOff>
    </xdr:from>
    <xdr:to>
      <xdr:col>5</xdr:col>
      <xdr:colOff>1076325</xdr:colOff>
      <xdr:row>2946</xdr:row>
      <xdr:rowOff>895350</xdr:rowOff>
    </xdr:to>
    <xdr:pic>
      <xdr:nvPicPr>
        <xdr:cNvPr id="27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1561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2947</xdr:row>
      <xdr:rowOff>66675</xdr:rowOff>
    </xdr:from>
    <xdr:to>
      <xdr:col>5</xdr:col>
      <xdr:colOff>1076325</xdr:colOff>
      <xdr:row>2947</xdr:row>
      <xdr:rowOff>895350</xdr:rowOff>
    </xdr:to>
    <xdr:pic>
      <xdr:nvPicPr>
        <xdr:cNvPr id="27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1691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2948</xdr:row>
      <xdr:rowOff>66675</xdr:rowOff>
    </xdr:from>
    <xdr:to>
      <xdr:col>5</xdr:col>
      <xdr:colOff>1076325</xdr:colOff>
      <xdr:row>2948</xdr:row>
      <xdr:rowOff>895350</xdr:rowOff>
    </xdr:to>
    <xdr:pic>
      <xdr:nvPicPr>
        <xdr:cNvPr id="2758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61" b="3296"/>
        </a:stretch>
      </xdr:blipFill>
      <xdr:spPr>
        <a:xfrm>
          <a:off x="2867025" y="381821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2949</xdr:row>
      <xdr:rowOff>66675</xdr:rowOff>
    </xdr:from>
    <xdr:to>
      <xdr:col>5</xdr:col>
      <xdr:colOff>1076325</xdr:colOff>
      <xdr:row>2949</xdr:row>
      <xdr:rowOff>895350</xdr:rowOff>
    </xdr:to>
    <xdr:pic>
      <xdr:nvPicPr>
        <xdr:cNvPr id="27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1950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2950</xdr:row>
      <xdr:rowOff>66675</xdr:rowOff>
    </xdr:from>
    <xdr:to>
      <xdr:col>5</xdr:col>
      <xdr:colOff>1076325</xdr:colOff>
      <xdr:row>2950</xdr:row>
      <xdr:rowOff>895350</xdr:rowOff>
    </xdr:to>
    <xdr:pic>
      <xdr:nvPicPr>
        <xdr:cNvPr id="27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2080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2951</xdr:row>
      <xdr:rowOff>66675</xdr:rowOff>
    </xdr:from>
    <xdr:to>
      <xdr:col>5</xdr:col>
      <xdr:colOff>1076325</xdr:colOff>
      <xdr:row>2951</xdr:row>
      <xdr:rowOff>895350</xdr:rowOff>
    </xdr:to>
    <xdr:pic>
      <xdr:nvPicPr>
        <xdr:cNvPr id="27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2209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2952</xdr:row>
      <xdr:rowOff>66675</xdr:rowOff>
    </xdr:from>
    <xdr:to>
      <xdr:col>5</xdr:col>
      <xdr:colOff>1076325</xdr:colOff>
      <xdr:row>2952</xdr:row>
      <xdr:rowOff>895350</xdr:rowOff>
    </xdr:to>
    <xdr:pic>
      <xdr:nvPicPr>
        <xdr:cNvPr id="27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2339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2953</xdr:row>
      <xdr:rowOff>66675</xdr:rowOff>
    </xdr:from>
    <xdr:to>
      <xdr:col>5</xdr:col>
      <xdr:colOff>1076325</xdr:colOff>
      <xdr:row>2953</xdr:row>
      <xdr:rowOff>895350</xdr:rowOff>
    </xdr:to>
    <xdr:pic>
      <xdr:nvPicPr>
        <xdr:cNvPr id="27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2468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2954</xdr:row>
      <xdr:rowOff>66675</xdr:rowOff>
    </xdr:from>
    <xdr:to>
      <xdr:col>5</xdr:col>
      <xdr:colOff>1076325</xdr:colOff>
      <xdr:row>2954</xdr:row>
      <xdr:rowOff>895350</xdr:rowOff>
    </xdr:to>
    <xdr:pic>
      <xdr:nvPicPr>
        <xdr:cNvPr id="27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2598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2955</xdr:row>
      <xdr:rowOff>66675</xdr:rowOff>
    </xdr:from>
    <xdr:to>
      <xdr:col>5</xdr:col>
      <xdr:colOff>1076325</xdr:colOff>
      <xdr:row>2955</xdr:row>
      <xdr:rowOff>895350</xdr:rowOff>
    </xdr:to>
    <xdr:pic>
      <xdr:nvPicPr>
        <xdr:cNvPr id="27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2727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2956</xdr:row>
      <xdr:rowOff>66675</xdr:rowOff>
    </xdr:from>
    <xdr:to>
      <xdr:col>5</xdr:col>
      <xdr:colOff>1076325</xdr:colOff>
      <xdr:row>2956</xdr:row>
      <xdr:rowOff>895350</xdr:rowOff>
    </xdr:to>
    <xdr:pic>
      <xdr:nvPicPr>
        <xdr:cNvPr id="27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2857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2958</xdr:row>
      <xdr:rowOff>66675</xdr:rowOff>
    </xdr:from>
    <xdr:to>
      <xdr:col>5</xdr:col>
      <xdr:colOff>1076325</xdr:colOff>
      <xdr:row>2958</xdr:row>
      <xdr:rowOff>895350</xdr:rowOff>
    </xdr:to>
    <xdr:pic>
      <xdr:nvPicPr>
        <xdr:cNvPr id="27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3116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2959</xdr:row>
      <xdr:rowOff>66675</xdr:rowOff>
    </xdr:from>
    <xdr:to>
      <xdr:col>5</xdr:col>
      <xdr:colOff>1076325</xdr:colOff>
      <xdr:row>2959</xdr:row>
      <xdr:rowOff>895350</xdr:rowOff>
    </xdr:to>
    <xdr:pic>
      <xdr:nvPicPr>
        <xdr:cNvPr id="2768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61" b="3296"/>
        </a:stretch>
      </xdr:blipFill>
      <xdr:spPr>
        <a:xfrm>
          <a:off x="2867025" y="383245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2960</xdr:row>
      <xdr:rowOff>66675</xdr:rowOff>
    </xdr:from>
    <xdr:to>
      <xdr:col>5</xdr:col>
      <xdr:colOff>1076325</xdr:colOff>
      <xdr:row>2960</xdr:row>
      <xdr:rowOff>895350</xdr:rowOff>
    </xdr:to>
    <xdr:pic>
      <xdr:nvPicPr>
        <xdr:cNvPr id="2769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 r="-961" b="3296"/>
        </a:stretch>
      </xdr:blipFill>
      <xdr:spPr>
        <a:xfrm>
          <a:off x="2867025" y="383375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2961</xdr:row>
      <xdr:rowOff>66675</xdr:rowOff>
    </xdr:from>
    <xdr:to>
      <xdr:col>5</xdr:col>
      <xdr:colOff>1076325</xdr:colOff>
      <xdr:row>2961</xdr:row>
      <xdr:rowOff>895350</xdr:rowOff>
    </xdr:to>
    <xdr:pic>
      <xdr:nvPicPr>
        <xdr:cNvPr id="27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3505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2962</xdr:row>
      <xdr:rowOff>66675</xdr:rowOff>
    </xdr:from>
    <xdr:to>
      <xdr:col>5</xdr:col>
      <xdr:colOff>1076325</xdr:colOff>
      <xdr:row>2962</xdr:row>
      <xdr:rowOff>895350</xdr:rowOff>
    </xdr:to>
    <xdr:pic>
      <xdr:nvPicPr>
        <xdr:cNvPr id="27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3634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2963</xdr:row>
      <xdr:rowOff>66675</xdr:rowOff>
    </xdr:from>
    <xdr:to>
      <xdr:col>5</xdr:col>
      <xdr:colOff>1076325</xdr:colOff>
      <xdr:row>2963</xdr:row>
      <xdr:rowOff>895350</xdr:rowOff>
    </xdr:to>
    <xdr:pic>
      <xdr:nvPicPr>
        <xdr:cNvPr id="27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3764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2964</xdr:row>
      <xdr:rowOff>66675</xdr:rowOff>
    </xdr:from>
    <xdr:to>
      <xdr:col>5</xdr:col>
      <xdr:colOff>1076325</xdr:colOff>
      <xdr:row>2964</xdr:row>
      <xdr:rowOff>895350</xdr:rowOff>
    </xdr:to>
    <xdr:pic>
      <xdr:nvPicPr>
        <xdr:cNvPr id="2773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 r="-961" b="3296"/>
        </a:stretch>
      </xdr:blipFill>
      <xdr:spPr>
        <a:xfrm>
          <a:off x="2867025" y="383893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2965</xdr:row>
      <xdr:rowOff>66675</xdr:rowOff>
    </xdr:from>
    <xdr:to>
      <xdr:col>5</xdr:col>
      <xdr:colOff>1076325</xdr:colOff>
      <xdr:row>2965</xdr:row>
      <xdr:rowOff>895350</xdr:rowOff>
    </xdr:to>
    <xdr:pic>
      <xdr:nvPicPr>
        <xdr:cNvPr id="2774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 r="-961" b="3296"/>
        </a:stretch>
      </xdr:blipFill>
      <xdr:spPr>
        <a:xfrm>
          <a:off x="2867025" y="384023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2966</xdr:row>
      <xdr:rowOff>66675</xdr:rowOff>
    </xdr:from>
    <xdr:to>
      <xdr:col>5</xdr:col>
      <xdr:colOff>1076325</xdr:colOff>
      <xdr:row>2966</xdr:row>
      <xdr:rowOff>895350</xdr:rowOff>
    </xdr:to>
    <xdr:pic>
      <xdr:nvPicPr>
        <xdr:cNvPr id="27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4152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2968</xdr:row>
      <xdr:rowOff>66675</xdr:rowOff>
    </xdr:from>
    <xdr:to>
      <xdr:col>5</xdr:col>
      <xdr:colOff>1076325</xdr:colOff>
      <xdr:row>2968</xdr:row>
      <xdr:rowOff>895350</xdr:rowOff>
    </xdr:to>
    <xdr:pic>
      <xdr:nvPicPr>
        <xdr:cNvPr id="27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4411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2969</xdr:row>
      <xdr:rowOff>66675</xdr:rowOff>
    </xdr:from>
    <xdr:to>
      <xdr:col>5</xdr:col>
      <xdr:colOff>1076325</xdr:colOff>
      <xdr:row>2969</xdr:row>
      <xdr:rowOff>895350</xdr:rowOff>
    </xdr:to>
    <xdr:pic>
      <xdr:nvPicPr>
        <xdr:cNvPr id="27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4541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2970</xdr:row>
      <xdr:rowOff>66675</xdr:rowOff>
    </xdr:from>
    <xdr:to>
      <xdr:col>5</xdr:col>
      <xdr:colOff>1076325</xdr:colOff>
      <xdr:row>2970</xdr:row>
      <xdr:rowOff>895350</xdr:rowOff>
    </xdr:to>
    <xdr:pic>
      <xdr:nvPicPr>
        <xdr:cNvPr id="27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4670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2971</xdr:row>
      <xdr:rowOff>66675</xdr:rowOff>
    </xdr:from>
    <xdr:to>
      <xdr:col>5</xdr:col>
      <xdr:colOff>1076325</xdr:colOff>
      <xdr:row>2971</xdr:row>
      <xdr:rowOff>895350</xdr:rowOff>
    </xdr:to>
    <xdr:pic>
      <xdr:nvPicPr>
        <xdr:cNvPr id="27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4800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2972</xdr:row>
      <xdr:rowOff>66675</xdr:rowOff>
    </xdr:from>
    <xdr:to>
      <xdr:col>5</xdr:col>
      <xdr:colOff>1076325</xdr:colOff>
      <xdr:row>2972</xdr:row>
      <xdr:rowOff>895350</xdr:rowOff>
    </xdr:to>
    <xdr:pic>
      <xdr:nvPicPr>
        <xdr:cNvPr id="27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4930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2973</xdr:row>
      <xdr:rowOff>66675</xdr:rowOff>
    </xdr:from>
    <xdr:to>
      <xdr:col>5</xdr:col>
      <xdr:colOff>1076325</xdr:colOff>
      <xdr:row>2973</xdr:row>
      <xdr:rowOff>895350</xdr:rowOff>
    </xdr:to>
    <xdr:pic>
      <xdr:nvPicPr>
        <xdr:cNvPr id="27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5059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2974</xdr:row>
      <xdr:rowOff>66675</xdr:rowOff>
    </xdr:from>
    <xdr:to>
      <xdr:col>5</xdr:col>
      <xdr:colOff>1076325</xdr:colOff>
      <xdr:row>2974</xdr:row>
      <xdr:rowOff>895350</xdr:rowOff>
    </xdr:to>
    <xdr:pic>
      <xdr:nvPicPr>
        <xdr:cNvPr id="27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5189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2976</xdr:row>
      <xdr:rowOff>66675</xdr:rowOff>
    </xdr:from>
    <xdr:to>
      <xdr:col>5</xdr:col>
      <xdr:colOff>1076325</xdr:colOff>
      <xdr:row>2976</xdr:row>
      <xdr:rowOff>895350</xdr:rowOff>
    </xdr:to>
    <xdr:pic>
      <xdr:nvPicPr>
        <xdr:cNvPr id="27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5448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2977</xdr:row>
      <xdr:rowOff>66675</xdr:rowOff>
    </xdr:from>
    <xdr:to>
      <xdr:col>5</xdr:col>
      <xdr:colOff>1076325</xdr:colOff>
      <xdr:row>2977</xdr:row>
      <xdr:rowOff>895350</xdr:rowOff>
    </xdr:to>
    <xdr:pic>
      <xdr:nvPicPr>
        <xdr:cNvPr id="27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5577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2978</xdr:row>
      <xdr:rowOff>66675</xdr:rowOff>
    </xdr:from>
    <xdr:to>
      <xdr:col>5</xdr:col>
      <xdr:colOff>1076325</xdr:colOff>
      <xdr:row>2978</xdr:row>
      <xdr:rowOff>895350</xdr:rowOff>
    </xdr:to>
    <xdr:pic>
      <xdr:nvPicPr>
        <xdr:cNvPr id="27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5707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2979</xdr:row>
      <xdr:rowOff>66675</xdr:rowOff>
    </xdr:from>
    <xdr:to>
      <xdr:col>5</xdr:col>
      <xdr:colOff>1076325</xdr:colOff>
      <xdr:row>2979</xdr:row>
      <xdr:rowOff>895350</xdr:rowOff>
    </xdr:to>
    <xdr:pic>
      <xdr:nvPicPr>
        <xdr:cNvPr id="27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5836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2980</xdr:row>
      <xdr:rowOff>66675</xdr:rowOff>
    </xdr:from>
    <xdr:to>
      <xdr:col>5</xdr:col>
      <xdr:colOff>1076325</xdr:colOff>
      <xdr:row>2980</xdr:row>
      <xdr:rowOff>895350</xdr:rowOff>
    </xdr:to>
    <xdr:pic>
      <xdr:nvPicPr>
        <xdr:cNvPr id="27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5966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2981</xdr:row>
      <xdr:rowOff>66675</xdr:rowOff>
    </xdr:from>
    <xdr:to>
      <xdr:col>5</xdr:col>
      <xdr:colOff>1076325</xdr:colOff>
      <xdr:row>2981</xdr:row>
      <xdr:rowOff>895350</xdr:rowOff>
    </xdr:to>
    <xdr:pic>
      <xdr:nvPicPr>
        <xdr:cNvPr id="27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6095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2982</xdr:row>
      <xdr:rowOff>66675</xdr:rowOff>
    </xdr:from>
    <xdr:to>
      <xdr:col>5</xdr:col>
      <xdr:colOff>1076325</xdr:colOff>
      <xdr:row>2982</xdr:row>
      <xdr:rowOff>895350</xdr:rowOff>
    </xdr:to>
    <xdr:pic>
      <xdr:nvPicPr>
        <xdr:cNvPr id="27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6225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2983</xdr:row>
      <xdr:rowOff>66675</xdr:rowOff>
    </xdr:from>
    <xdr:to>
      <xdr:col>5</xdr:col>
      <xdr:colOff>1076325</xdr:colOff>
      <xdr:row>2983</xdr:row>
      <xdr:rowOff>895350</xdr:rowOff>
    </xdr:to>
    <xdr:pic>
      <xdr:nvPicPr>
        <xdr:cNvPr id="27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6354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2984</xdr:row>
      <xdr:rowOff>66675</xdr:rowOff>
    </xdr:from>
    <xdr:to>
      <xdr:col>5</xdr:col>
      <xdr:colOff>1076325</xdr:colOff>
      <xdr:row>2984</xdr:row>
      <xdr:rowOff>895350</xdr:rowOff>
    </xdr:to>
    <xdr:pic>
      <xdr:nvPicPr>
        <xdr:cNvPr id="27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6484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2985</xdr:row>
      <xdr:rowOff>66675</xdr:rowOff>
    </xdr:from>
    <xdr:to>
      <xdr:col>5</xdr:col>
      <xdr:colOff>1076325</xdr:colOff>
      <xdr:row>2985</xdr:row>
      <xdr:rowOff>895350</xdr:rowOff>
    </xdr:to>
    <xdr:pic>
      <xdr:nvPicPr>
        <xdr:cNvPr id="27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6614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2986</xdr:row>
      <xdr:rowOff>66675</xdr:rowOff>
    </xdr:from>
    <xdr:to>
      <xdr:col>5</xdr:col>
      <xdr:colOff>1076325</xdr:colOff>
      <xdr:row>2986</xdr:row>
      <xdr:rowOff>895350</xdr:rowOff>
    </xdr:to>
    <xdr:pic>
      <xdr:nvPicPr>
        <xdr:cNvPr id="27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6743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2987</xdr:row>
      <xdr:rowOff>66675</xdr:rowOff>
    </xdr:from>
    <xdr:to>
      <xdr:col>5</xdr:col>
      <xdr:colOff>1076325</xdr:colOff>
      <xdr:row>2987</xdr:row>
      <xdr:rowOff>895350</xdr:rowOff>
    </xdr:to>
    <xdr:pic>
      <xdr:nvPicPr>
        <xdr:cNvPr id="27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6873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2988</xdr:row>
      <xdr:rowOff>66675</xdr:rowOff>
    </xdr:from>
    <xdr:to>
      <xdr:col>5</xdr:col>
      <xdr:colOff>1076325</xdr:colOff>
      <xdr:row>2988</xdr:row>
      <xdr:rowOff>895350</xdr:rowOff>
    </xdr:to>
    <xdr:pic>
      <xdr:nvPicPr>
        <xdr:cNvPr id="27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7002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2989</xdr:row>
      <xdr:rowOff>66675</xdr:rowOff>
    </xdr:from>
    <xdr:to>
      <xdr:col>5</xdr:col>
      <xdr:colOff>1076325</xdr:colOff>
      <xdr:row>2989</xdr:row>
      <xdr:rowOff>895350</xdr:rowOff>
    </xdr:to>
    <xdr:pic>
      <xdr:nvPicPr>
        <xdr:cNvPr id="27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7132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2990</xdr:row>
      <xdr:rowOff>66675</xdr:rowOff>
    </xdr:from>
    <xdr:to>
      <xdr:col>5</xdr:col>
      <xdr:colOff>1076325</xdr:colOff>
      <xdr:row>2990</xdr:row>
      <xdr:rowOff>895350</xdr:rowOff>
    </xdr:to>
    <xdr:pic>
      <xdr:nvPicPr>
        <xdr:cNvPr id="27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7261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2991</xdr:row>
      <xdr:rowOff>66675</xdr:rowOff>
    </xdr:from>
    <xdr:to>
      <xdr:col>5</xdr:col>
      <xdr:colOff>1076325</xdr:colOff>
      <xdr:row>2991</xdr:row>
      <xdr:rowOff>895350</xdr:rowOff>
    </xdr:to>
    <xdr:pic>
      <xdr:nvPicPr>
        <xdr:cNvPr id="27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7391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2992</xdr:row>
      <xdr:rowOff>66675</xdr:rowOff>
    </xdr:from>
    <xdr:to>
      <xdr:col>5</xdr:col>
      <xdr:colOff>1076325</xdr:colOff>
      <xdr:row>2992</xdr:row>
      <xdr:rowOff>895350</xdr:rowOff>
    </xdr:to>
    <xdr:pic>
      <xdr:nvPicPr>
        <xdr:cNvPr id="27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7520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2993</xdr:row>
      <xdr:rowOff>66675</xdr:rowOff>
    </xdr:from>
    <xdr:to>
      <xdr:col>5</xdr:col>
      <xdr:colOff>1076325</xdr:colOff>
      <xdr:row>2993</xdr:row>
      <xdr:rowOff>895350</xdr:rowOff>
    </xdr:to>
    <xdr:pic>
      <xdr:nvPicPr>
        <xdr:cNvPr id="28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7650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2994</xdr:row>
      <xdr:rowOff>66675</xdr:rowOff>
    </xdr:from>
    <xdr:to>
      <xdr:col>5</xdr:col>
      <xdr:colOff>1076325</xdr:colOff>
      <xdr:row>2994</xdr:row>
      <xdr:rowOff>895350</xdr:rowOff>
    </xdr:to>
    <xdr:pic>
      <xdr:nvPicPr>
        <xdr:cNvPr id="28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7779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2995</xdr:row>
      <xdr:rowOff>66675</xdr:rowOff>
    </xdr:from>
    <xdr:to>
      <xdr:col>5</xdr:col>
      <xdr:colOff>1076325</xdr:colOff>
      <xdr:row>2995</xdr:row>
      <xdr:rowOff>895350</xdr:rowOff>
    </xdr:to>
    <xdr:pic>
      <xdr:nvPicPr>
        <xdr:cNvPr id="28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7909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2996</xdr:row>
      <xdr:rowOff>66675</xdr:rowOff>
    </xdr:from>
    <xdr:to>
      <xdr:col>5</xdr:col>
      <xdr:colOff>1076325</xdr:colOff>
      <xdr:row>2996</xdr:row>
      <xdr:rowOff>895350</xdr:rowOff>
    </xdr:to>
    <xdr:pic>
      <xdr:nvPicPr>
        <xdr:cNvPr id="28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8038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2997</xdr:row>
      <xdr:rowOff>66675</xdr:rowOff>
    </xdr:from>
    <xdr:to>
      <xdr:col>5</xdr:col>
      <xdr:colOff>1076325</xdr:colOff>
      <xdr:row>2997</xdr:row>
      <xdr:rowOff>895350</xdr:rowOff>
    </xdr:to>
    <xdr:pic>
      <xdr:nvPicPr>
        <xdr:cNvPr id="28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8168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2998</xdr:row>
      <xdr:rowOff>66675</xdr:rowOff>
    </xdr:from>
    <xdr:to>
      <xdr:col>5</xdr:col>
      <xdr:colOff>1076325</xdr:colOff>
      <xdr:row>2998</xdr:row>
      <xdr:rowOff>895350</xdr:rowOff>
    </xdr:to>
    <xdr:pic>
      <xdr:nvPicPr>
        <xdr:cNvPr id="28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8298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2999</xdr:row>
      <xdr:rowOff>66675</xdr:rowOff>
    </xdr:from>
    <xdr:to>
      <xdr:col>5</xdr:col>
      <xdr:colOff>1076325</xdr:colOff>
      <xdr:row>2999</xdr:row>
      <xdr:rowOff>895350</xdr:rowOff>
    </xdr:to>
    <xdr:pic>
      <xdr:nvPicPr>
        <xdr:cNvPr id="28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8427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3000</xdr:row>
      <xdr:rowOff>66675</xdr:rowOff>
    </xdr:from>
    <xdr:to>
      <xdr:col>5</xdr:col>
      <xdr:colOff>1076325</xdr:colOff>
      <xdr:row>3000</xdr:row>
      <xdr:rowOff>895350</xdr:rowOff>
    </xdr:to>
    <xdr:pic>
      <xdr:nvPicPr>
        <xdr:cNvPr id="28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8557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3001</xdr:row>
      <xdr:rowOff>66675</xdr:rowOff>
    </xdr:from>
    <xdr:to>
      <xdr:col>5</xdr:col>
      <xdr:colOff>1076325</xdr:colOff>
      <xdr:row>3001</xdr:row>
      <xdr:rowOff>895350</xdr:rowOff>
    </xdr:to>
    <xdr:pic>
      <xdr:nvPicPr>
        <xdr:cNvPr id="28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8686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3002</xdr:row>
      <xdr:rowOff>66675</xdr:rowOff>
    </xdr:from>
    <xdr:to>
      <xdr:col>5</xdr:col>
      <xdr:colOff>1076325</xdr:colOff>
      <xdr:row>3002</xdr:row>
      <xdr:rowOff>895350</xdr:rowOff>
    </xdr:to>
    <xdr:pic>
      <xdr:nvPicPr>
        <xdr:cNvPr id="28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8816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3003</xdr:row>
      <xdr:rowOff>66675</xdr:rowOff>
    </xdr:from>
    <xdr:to>
      <xdr:col>5</xdr:col>
      <xdr:colOff>1076325</xdr:colOff>
      <xdr:row>3003</xdr:row>
      <xdr:rowOff>895350</xdr:rowOff>
    </xdr:to>
    <xdr:pic>
      <xdr:nvPicPr>
        <xdr:cNvPr id="28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8945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3004</xdr:row>
      <xdr:rowOff>66675</xdr:rowOff>
    </xdr:from>
    <xdr:to>
      <xdr:col>5</xdr:col>
      <xdr:colOff>1076325</xdr:colOff>
      <xdr:row>3004</xdr:row>
      <xdr:rowOff>895350</xdr:rowOff>
    </xdr:to>
    <xdr:pic>
      <xdr:nvPicPr>
        <xdr:cNvPr id="28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9075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3005</xdr:row>
      <xdr:rowOff>66675</xdr:rowOff>
    </xdr:from>
    <xdr:to>
      <xdr:col>5</xdr:col>
      <xdr:colOff>1076325</xdr:colOff>
      <xdr:row>3005</xdr:row>
      <xdr:rowOff>895350</xdr:rowOff>
    </xdr:to>
    <xdr:pic>
      <xdr:nvPicPr>
        <xdr:cNvPr id="28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9204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3006</xdr:row>
      <xdr:rowOff>66675</xdr:rowOff>
    </xdr:from>
    <xdr:to>
      <xdr:col>5</xdr:col>
      <xdr:colOff>1076325</xdr:colOff>
      <xdr:row>3006</xdr:row>
      <xdr:rowOff>895350</xdr:rowOff>
    </xdr:to>
    <xdr:pic>
      <xdr:nvPicPr>
        <xdr:cNvPr id="28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9334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3007</xdr:row>
      <xdr:rowOff>66675</xdr:rowOff>
    </xdr:from>
    <xdr:to>
      <xdr:col>5</xdr:col>
      <xdr:colOff>1076325</xdr:colOff>
      <xdr:row>3007</xdr:row>
      <xdr:rowOff>895350</xdr:rowOff>
    </xdr:to>
    <xdr:pic>
      <xdr:nvPicPr>
        <xdr:cNvPr id="28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9463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3008</xdr:row>
      <xdr:rowOff>66675</xdr:rowOff>
    </xdr:from>
    <xdr:to>
      <xdr:col>5</xdr:col>
      <xdr:colOff>1076325</xdr:colOff>
      <xdr:row>3008</xdr:row>
      <xdr:rowOff>895350</xdr:rowOff>
    </xdr:to>
    <xdr:pic>
      <xdr:nvPicPr>
        <xdr:cNvPr id="28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9593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3009</xdr:row>
      <xdr:rowOff>66675</xdr:rowOff>
    </xdr:from>
    <xdr:to>
      <xdr:col>5</xdr:col>
      <xdr:colOff>1076325</xdr:colOff>
      <xdr:row>3009</xdr:row>
      <xdr:rowOff>895350</xdr:rowOff>
    </xdr:to>
    <xdr:pic>
      <xdr:nvPicPr>
        <xdr:cNvPr id="28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9722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3011</xdr:row>
      <xdr:rowOff>66675</xdr:rowOff>
    </xdr:from>
    <xdr:to>
      <xdr:col>5</xdr:col>
      <xdr:colOff>1076325</xdr:colOff>
      <xdr:row>3011</xdr:row>
      <xdr:rowOff>895350</xdr:rowOff>
    </xdr:to>
    <xdr:pic>
      <xdr:nvPicPr>
        <xdr:cNvPr id="28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89982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3012</xdr:row>
      <xdr:rowOff>66675</xdr:rowOff>
    </xdr:from>
    <xdr:to>
      <xdr:col>5</xdr:col>
      <xdr:colOff>1076325</xdr:colOff>
      <xdr:row>3012</xdr:row>
      <xdr:rowOff>895350</xdr:rowOff>
    </xdr:to>
    <xdr:pic>
      <xdr:nvPicPr>
        <xdr:cNvPr id="28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0111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3014</xdr:row>
      <xdr:rowOff>66675</xdr:rowOff>
    </xdr:from>
    <xdr:to>
      <xdr:col>5</xdr:col>
      <xdr:colOff>1076325</xdr:colOff>
      <xdr:row>3014</xdr:row>
      <xdr:rowOff>895350</xdr:rowOff>
    </xdr:to>
    <xdr:pic>
      <xdr:nvPicPr>
        <xdr:cNvPr id="28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0370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3015</xdr:row>
      <xdr:rowOff>66675</xdr:rowOff>
    </xdr:from>
    <xdr:to>
      <xdr:col>5</xdr:col>
      <xdr:colOff>1076325</xdr:colOff>
      <xdr:row>3015</xdr:row>
      <xdr:rowOff>895350</xdr:rowOff>
    </xdr:to>
    <xdr:pic>
      <xdr:nvPicPr>
        <xdr:cNvPr id="28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0500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3016</xdr:row>
      <xdr:rowOff>66675</xdr:rowOff>
    </xdr:from>
    <xdr:to>
      <xdr:col>5</xdr:col>
      <xdr:colOff>1076325</xdr:colOff>
      <xdr:row>3016</xdr:row>
      <xdr:rowOff>895350</xdr:rowOff>
    </xdr:to>
    <xdr:pic>
      <xdr:nvPicPr>
        <xdr:cNvPr id="28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0629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3017</xdr:row>
      <xdr:rowOff>66675</xdr:rowOff>
    </xdr:from>
    <xdr:to>
      <xdr:col>5</xdr:col>
      <xdr:colOff>1076325</xdr:colOff>
      <xdr:row>3017</xdr:row>
      <xdr:rowOff>895350</xdr:rowOff>
    </xdr:to>
    <xdr:pic>
      <xdr:nvPicPr>
        <xdr:cNvPr id="28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0759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3018</xdr:row>
      <xdr:rowOff>66675</xdr:rowOff>
    </xdr:from>
    <xdr:to>
      <xdr:col>5</xdr:col>
      <xdr:colOff>1076325</xdr:colOff>
      <xdr:row>3018</xdr:row>
      <xdr:rowOff>895350</xdr:rowOff>
    </xdr:to>
    <xdr:pic>
      <xdr:nvPicPr>
        <xdr:cNvPr id="28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0888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3019</xdr:row>
      <xdr:rowOff>66675</xdr:rowOff>
    </xdr:from>
    <xdr:to>
      <xdr:col>5</xdr:col>
      <xdr:colOff>1076325</xdr:colOff>
      <xdr:row>3019</xdr:row>
      <xdr:rowOff>895350</xdr:rowOff>
    </xdr:to>
    <xdr:pic>
      <xdr:nvPicPr>
        <xdr:cNvPr id="28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1018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3020</xdr:row>
      <xdr:rowOff>66675</xdr:rowOff>
    </xdr:from>
    <xdr:to>
      <xdr:col>5</xdr:col>
      <xdr:colOff>1076325</xdr:colOff>
      <xdr:row>3020</xdr:row>
      <xdr:rowOff>895350</xdr:rowOff>
    </xdr:to>
    <xdr:pic>
      <xdr:nvPicPr>
        <xdr:cNvPr id="28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1147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3021</xdr:row>
      <xdr:rowOff>66675</xdr:rowOff>
    </xdr:from>
    <xdr:to>
      <xdr:col>5</xdr:col>
      <xdr:colOff>1076325</xdr:colOff>
      <xdr:row>3021</xdr:row>
      <xdr:rowOff>895350</xdr:rowOff>
    </xdr:to>
    <xdr:pic>
      <xdr:nvPicPr>
        <xdr:cNvPr id="28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1277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3022</xdr:row>
      <xdr:rowOff>66675</xdr:rowOff>
    </xdr:from>
    <xdr:to>
      <xdr:col>5</xdr:col>
      <xdr:colOff>1076325</xdr:colOff>
      <xdr:row>3022</xdr:row>
      <xdr:rowOff>895350</xdr:rowOff>
    </xdr:to>
    <xdr:pic>
      <xdr:nvPicPr>
        <xdr:cNvPr id="28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1407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3023</xdr:row>
      <xdr:rowOff>66675</xdr:rowOff>
    </xdr:from>
    <xdr:to>
      <xdr:col>5</xdr:col>
      <xdr:colOff>1076325</xdr:colOff>
      <xdr:row>3023</xdr:row>
      <xdr:rowOff>895350</xdr:rowOff>
    </xdr:to>
    <xdr:pic>
      <xdr:nvPicPr>
        <xdr:cNvPr id="28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1536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3024</xdr:row>
      <xdr:rowOff>66675</xdr:rowOff>
    </xdr:from>
    <xdr:to>
      <xdr:col>5</xdr:col>
      <xdr:colOff>1076325</xdr:colOff>
      <xdr:row>3024</xdr:row>
      <xdr:rowOff>895350</xdr:rowOff>
    </xdr:to>
    <xdr:pic>
      <xdr:nvPicPr>
        <xdr:cNvPr id="28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1666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3025</xdr:row>
      <xdr:rowOff>66675</xdr:rowOff>
    </xdr:from>
    <xdr:to>
      <xdr:col>5</xdr:col>
      <xdr:colOff>1076325</xdr:colOff>
      <xdr:row>3025</xdr:row>
      <xdr:rowOff>895350</xdr:rowOff>
    </xdr:to>
    <xdr:pic>
      <xdr:nvPicPr>
        <xdr:cNvPr id="28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1795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3026</xdr:row>
      <xdr:rowOff>66675</xdr:rowOff>
    </xdr:from>
    <xdr:to>
      <xdr:col>5</xdr:col>
      <xdr:colOff>1076325</xdr:colOff>
      <xdr:row>3026</xdr:row>
      <xdr:rowOff>895350</xdr:rowOff>
    </xdr:to>
    <xdr:pic>
      <xdr:nvPicPr>
        <xdr:cNvPr id="28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1925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3027</xdr:row>
      <xdr:rowOff>66675</xdr:rowOff>
    </xdr:from>
    <xdr:to>
      <xdr:col>5</xdr:col>
      <xdr:colOff>1076325</xdr:colOff>
      <xdr:row>3027</xdr:row>
      <xdr:rowOff>895350</xdr:rowOff>
    </xdr:to>
    <xdr:pic>
      <xdr:nvPicPr>
        <xdr:cNvPr id="28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2054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3028</xdr:row>
      <xdr:rowOff>66675</xdr:rowOff>
    </xdr:from>
    <xdr:to>
      <xdr:col>5</xdr:col>
      <xdr:colOff>1076325</xdr:colOff>
      <xdr:row>3028</xdr:row>
      <xdr:rowOff>895350</xdr:rowOff>
    </xdr:to>
    <xdr:pic>
      <xdr:nvPicPr>
        <xdr:cNvPr id="28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2184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3029</xdr:row>
      <xdr:rowOff>66675</xdr:rowOff>
    </xdr:from>
    <xdr:to>
      <xdr:col>5</xdr:col>
      <xdr:colOff>1076325</xdr:colOff>
      <xdr:row>3029</xdr:row>
      <xdr:rowOff>895350</xdr:rowOff>
    </xdr:to>
    <xdr:pic>
      <xdr:nvPicPr>
        <xdr:cNvPr id="28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2313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3030</xdr:row>
      <xdr:rowOff>66675</xdr:rowOff>
    </xdr:from>
    <xdr:to>
      <xdr:col>5</xdr:col>
      <xdr:colOff>1076325</xdr:colOff>
      <xdr:row>3030</xdr:row>
      <xdr:rowOff>895350</xdr:rowOff>
    </xdr:to>
    <xdr:pic>
      <xdr:nvPicPr>
        <xdr:cNvPr id="28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2443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3032</xdr:row>
      <xdr:rowOff>66675</xdr:rowOff>
    </xdr:from>
    <xdr:to>
      <xdr:col>5</xdr:col>
      <xdr:colOff>1076325</xdr:colOff>
      <xdr:row>3032</xdr:row>
      <xdr:rowOff>895350</xdr:rowOff>
    </xdr:to>
    <xdr:pic>
      <xdr:nvPicPr>
        <xdr:cNvPr id="28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2702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3033</xdr:row>
      <xdr:rowOff>66675</xdr:rowOff>
    </xdr:from>
    <xdr:to>
      <xdr:col>5</xdr:col>
      <xdr:colOff>1076325</xdr:colOff>
      <xdr:row>3033</xdr:row>
      <xdr:rowOff>895350</xdr:rowOff>
    </xdr:to>
    <xdr:pic>
      <xdr:nvPicPr>
        <xdr:cNvPr id="28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2831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3034</xdr:row>
      <xdr:rowOff>66675</xdr:rowOff>
    </xdr:from>
    <xdr:to>
      <xdr:col>5</xdr:col>
      <xdr:colOff>1076325</xdr:colOff>
      <xdr:row>3034</xdr:row>
      <xdr:rowOff>895350</xdr:rowOff>
    </xdr:to>
    <xdr:pic>
      <xdr:nvPicPr>
        <xdr:cNvPr id="28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2961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3035</xdr:row>
      <xdr:rowOff>66675</xdr:rowOff>
    </xdr:from>
    <xdr:to>
      <xdr:col>5</xdr:col>
      <xdr:colOff>1076325</xdr:colOff>
      <xdr:row>3035</xdr:row>
      <xdr:rowOff>895350</xdr:rowOff>
    </xdr:to>
    <xdr:pic>
      <xdr:nvPicPr>
        <xdr:cNvPr id="28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3091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3036</xdr:row>
      <xdr:rowOff>66675</xdr:rowOff>
    </xdr:from>
    <xdr:to>
      <xdr:col>5</xdr:col>
      <xdr:colOff>1076325</xdr:colOff>
      <xdr:row>3036</xdr:row>
      <xdr:rowOff>895350</xdr:rowOff>
    </xdr:to>
    <xdr:pic>
      <xdr:nvPicPr>
        <xdr:cNvPr id="28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3220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3037</xdr:row>
      <xdr:rowOff>66675</xdr:rowOff>
    </xdr:from>
    <xdr:to>
      <xdr:col>5</xdr:col>
      <xdr:colOff>1076325</xdr:colOff>
      <xdr:row>3037</xdr:row>
      <xdr:rowOff>895350</xdr:rowOff>
    </xdr:to>
    <xdr:pic>
      <xdr:nvPicPr>
        <xdr:cNvPr id="28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3350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3038</xdr:row>
      <xdr:rowOff>66675</xdr:rowOff>
    </xdr:from>
    <xdr:to>
      <xdr:col>5</xdr:col>
      <xdr:colOff>1076325</xdr:colOff>
      <xdr:row>3038</xdr:row>
      <xdr:rowOff>895350</xdr:rowOff>
    </xdr:to>
    <xdr:pic>
      <xdr:nvPicPr>
        <xdr:cNvPr id="28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3479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3039</xdr:row>
      <xdr:rowOff>66675</xdr:rowOff>
    </xdr:from>
    <xdr:to>
      <xdr:col>5</xdr:col>
      <xdr:colOff>1076325</xdr:colOff>
      <xdr:row>3039</xdr:row>
      <xdr:rowOff>895350</xdr:rowOff>
    </xdr:to>
    <xdr:pic>
      <xdr:nvPicPr>
        <xdr:cNvPr id="28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3609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3040</xdr:row>
      <xdr:rowOff>66675</xdr:rowOff>
    </xdr:from>
    <xdr:to>
      <xdr:col>5</xdr:col>
      <xdr:colOff>1076325</xdr:colOff>
      <xdr:row>3040</xdr:row>
      <xdr:rowOff>895350</xdr:rowOff>
    </xdr:to>
    <xdr:pic>
      <xdr:nvPicPr>
        <xdr:cNvPr id="28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3738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3041</xdr:row>
      <xdr:rowOff>66675</xdr:rowOff>
    </xdr:from>
    <xdr:to>
      <xdr:col>5</xdr:col>
      <xdr:colOff>1076325</xdr:colOff>
      <xdr:row>3041</xdr:row>
      <xdr:rowOff>895350</xdr:rowOff>
    </xdr:to>
    <xdr:pic>
      <xdr:nvPicPr>
        <xdr:cNvPr id="28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3868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3042</xdr:row>
      <xdr:rowOff>66675</xdr:rowOff>
    </xdr:from>
    <xdr:to>
      <xdr:col>5</xdr:col>
      <xdr:colOff>1076325</xdr:colOff>
      <xdr:row>3042</xdr:row>
      <xdr:rowOff>895350</xdr:rowOff>
    </xdr:to>
    <xdr:pic>
      <xdr:nvPicPr>
        <xdr:cNvPr id="28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3997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3043</xdr:row>
      <xdr:rowOff>66675</xdr:rowOff>
    </xdr:from>
    <xdr:to>
      <xdr:col>5</xdr:col>
      <xdr:colOff>1076325</xdr:colOff>
      <xdr:row>3043</xdr:row>
      <xdr:rowOff>895350</xdr:rowOff>
    </xdr:to>
    <xdr:pic>
      <xdr:nvPicPr>
        <xdr:cNvPr id="28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4127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3044</xdr:row>
      <xdr:rowOff>66675</xdr:rowOff>
    </xdr:from>
    <xdr:to>
      <xdr:col>5</xdr:col>
      <xdr:colOff>1076325</xdr:colOff>
      <xdr:row>3044</xdr:row>
      <xdr:rowOff>895350</xdr:rowOff>
    </xdr:to>
    <xdr:pic>
      <xdr:nvPicPr>
        <xdr:cNvPr id="28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4256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3045</xdr:row>
      <xdr:rowOff>66675</xdr:rowOff>
    </xdr:from>
    <xdr:to>
      <xdr:col>5</xdr:col>
      <xdr:colOff>1076325</xdr:colOff>
      <xdr:row>3045</xdr:row>
      <xdr:rowOff>895350</xdr:rowOff>
    </xdr:to>
    <xdr:pic>
      <xdr:nvPicPr>
        <xdr:cNvPr id="28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4386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3046</xdr:row>
      <xdr:rowOff>66675</xdr:rowOff>
    </xdr:from>
    <xdr:to>
      <xdr:col>5</xdr:col>
      <xdr:colOff>1076325</xdr:colOff>
      <xdr:row>3046</xdr:row>
      <xdr:rowOff>895350</xdr:rowOff>
    </xdr:to>
    <xdr:pic>
      <xdr:nvPicPr>
        <xdr:cNvPr id="28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4515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3047</xdr:row>
      <xdr:rowOff>66675</xdr:rowOff>
    </xdr:from>
    <xdr:to>
      <xdr:col>5</xdr:col>
      <xdr:colOff>1076325</xdr:colOff>
      <xdr:row>3047</xdr:row>
      <xdr:rowOff>895350</xdr:rowOff>
    </xdr:to>
    <xdr:pic>
      <xdr:nvPicPr>
        <xdr:cNvPr id="28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4645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3048</xdr:row>
      <xdr:rowOff>66675</xdr:rowOff>
    </xdr:from>
    <xdr:to>
      <xdr:col>5</xdr:col>
      <xdr:colOff>1076325</xdr:colOff>
      <xdr:row>3048</xdr:row>
      <xdr:rowOff>895350</xdr:rowOff>
    </xdr:to>
    <xdr:pic>
      <xdr:nvPicPr>
        <xdr:cNvPr id="28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4775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3049</xdr:row>
      <xdr:rowOff>66675</xdr:rowOff>
    </xdr:from>
    <xdr:to>
      <xdr:col>5</xdr:col>
      <xdr:colOff>1076325</xdr:colOff>
      <xdr:row>3049</xdr:row>
      <xdr:rowOff>895350</xdr:rowOff>
    </xdr:to>
    <xdr:pic>
      <xdr:nvPicPr>
        <xdr:cNvPr id="28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4904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3050</xdr:row>
      <xdr:rowOff>66675</xdr:rowOff>
    </xdr:from>
    <xdr:to>
      <xdr:col>5</xdr:col>
      <xdr:colOff>1076325</xdr:colOff>
      <xdr:row>3050</xdr:row>
      <xdr:rowOff>895350</xdr:rowOff>
    </xdr:to>
    <xdr:pic>
      <xdr:nvPicPr>
        <xdr:cNvPr id="28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5034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3051</xdr:row>
      <xdr:rowOff>66675</xdr:rowOff>
    </xdr:from>
    <xdr:to>
      <xdr:col>5</xdr:col>
      <xdr:colOff>1076325</xdr:colOff>
      <xdr:row>3051</xdr:row>
      <xdr:rowOff>895350</xdr:rowOff>
    </xdr:to>
    <xdr:pic>
      <xdr:nvPicPr>
        <xdr:cNvPr id="28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5163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3052</xdr:row>
      <xdr:rowOff>66675</xdr:rowOff>
    </xdr:from>
    <xdr:to>
      <xdr:col>5</xdr:col>
      <xdr:colOff>1076325</xdr:colOff>
      <xdr:row>3052</xdr:row>
      <xdr:rowOff>895350</xdr:rowOff>
    </xdr:to>
    <xdr:pic>
      <xdr:nvPicPr>
        <xdr:cNvPr id="28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5293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3053</xdr:row>
      <xdr:rowOff>66675</xdr:rowOff>
    </xdr:from>
    <xdr:to>
      <xdr:col>5</xdr:col>
      <xdr:colOff>1076325</xdr:colOff>
      <xdr:row>3053</xdr:row>
      <xdr:rowOff>895350</xdr:rowOff>
    </xdr:to>
    <xdr:pic>
      <xdr:nvPicPr>
        <xdr:cNvPr id="28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5422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3054</xdr:row>
      <xdr:rowOff>66675</xdr:rowOff>
    </xdr:from>
    <xdr:to>
      <xdr:col>5</xdr:col>
      <xdr:colOff>1076325</xdr:colOff>
      <xdr:row>3054</xdr:row>
      <xdr:rowOff>895350</xdr:rowOff>
    </xdr:to>
    <xdr:pic>
      <xdr:nvPicPr>
        <xdr:cNvPr id="28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5552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3055</xdr:row>
      <xdr:rowOff>66675</xdr:rowOff>
    </xdr:from>
    <xdr:to>
      <xdr:col>5</xdr:col>
      <xdr:colOff>1076325</xdr:colOff>
      <xdr:row>3055</xdr:row>
      <xdr:rowOff>895350</xdr:rowOff>
    </xdr:to>
    <xdr:pic>
      <xdr:nvPicPr>
        <xdr:cNvPr id="28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5681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3056</xdr:row>
      <xdr:rowOff>66675</xdr:rowOff>
    </xdr:from>
    <xdr:to>
      <xdr:col>5</xdr:col>
      <xdr:colOff>1076325</xdr:colOff>
      <xdr:row>3056</xdr:row>
      <xdr:rowOff>895350</xdr:rowOff>
    </xdr:to>
    <xdr:pic>
      <xdr:nvPicPr>
        <xdr:cNvPr id="28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5811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3057</xdr:row>
      <xdr:rowOff>66675</xdr:rowOff>
    </xdr:from>
    <xdr:to>
      <xdr:col>5</xdr:col>
      <xdr:colOff>1076325</xdr:colOff>
      <xdr:row>3057</xdr:row>
      <xdr:rowOff>895350</xdr:rowOff>
    </xdr:to>
    <xdr:pic>
      <xdr:nvPicPr>
        <xdr:cNvPr id="28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5940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3058</xdr:row>
      <xdr:rowOff>66675</xdr:rowOff>
    </xdr:from>
    <xdr:to>
      <xdr:col>5</xdr:col>
      <xdr:colOff>1076325</xdr:colOff>
      <xdr:row>3058</xdr:row>
      <xdr:rowOff>895350</xdr:rowOff>
    </xdr:to>
    <xdr:pic>
      <xdr:nvPicPr>
        <xdr:cNvPr id="28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6070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3059</xdr:row>
      <xdr:rowOff>66675</xdr:rowOff>
    </xdr:from>
    <xdr:to>
      <xdr:col>5</xdr:col>
      <xdr:colOff>1076325</xdr:colOff>
      <xdr:row>3059</xdr:row>
      <xdr:rowOff>895350</xdr:rowOff>
    </xdr:to>
    <xdr:pic>
      <xdr:nvPicPr>
        <xdr:cNvPr id="28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6199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3060</xdr:row>
      <xdr:rowOff>66675</xdr:rowOff>
    </xdr:from>
    <xdr:to>
      <xdr:col>5</xdr:col>
      <xdr:colOff>1076325</xdr:colOff>
      <xdr:row>3060</xdr:row>
      <xdr:rowOff>895350</xdr:rowOff>
    </xdr:to>
    <xdr:pic>
      <xdr:nvPicPr>
        <xdr:cNvPr id="28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6329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3061</xdr:row>
      <xdr:rowOff>66675</xdr:rowOff>
    </xdr:from>
    <xdr:to>
      <xdr:col>5</xdr:col>
      <xdr:colOff>1076325</xdr:colOff>
      <xdr:row>3061</xdr:row>
      <xdr:rowOff>895350</xdr:rowOff>
    </xdr:to>
    <xdr:pic>
      <xdr:nvPicPr>
        <xdr:cNvPr id="28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6459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3062</xdr:row>
      <xdr:rowOff>66675</xdr:rowOff>
    </xdr:from>
    <xdr:to>
      <xdr:col>5</xdr:col>
      <xdr:colOff>1076325</xdr:colOff>
      <xdr:row>3062</xdr:row>
      <xdr:rowOff>895350</xdr:rowOff>
    </xdr:to>
    <xdr:pic>
      <xdr:nvPicPr>
        <xdr:cNvPr id="28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6588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3063</xdr:row>
      <xdr:rowOff>66675</xdr:rowOff>
    </xdr:from>
    <xdr:to>
      <xdr:col>5</xdr:col>
      <xdr:colOff>1076325</xdr:colOff>
      <xdr:row>3063</xdr:row>
      <xdr:rowOff>895350</xdr:rowOff>
    </xdr:to>
    <xdr:pic>
      <xdr:nvPicPr>
        <xdr:cNvPr id="28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6718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3064</xdr:row>
      <xdr:rowOff>66675</xdr:rowOff>
    </xdr:from>
    <xdr:to>
      <xdr:col>5</xdr:col>
      <xdr:colOff>1076325</xdr:colOff>
      <xdr:row>3064</xdr:row>
      <xdr:rowOff>895350</xdr:rowOff>
    </xdr:to>
    <xdr:pic>
      <xdr:nvPicPr>
        <xdr:cNvPr id="28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6847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3065</xdr:row>
      <xdr:rowOff>66675</xdr:rowOff>
    </xdr:from>
    <xdr:to>
      <xdr:col>5</xdr:col>
      <xdr:colOff>1076325</xdr:colOff>
      <xdr:row>3065</xdr:row>
      <xdr:rowOff>895350</xdr:rowOff>
    </xdr:to>
    <xdr:pic>
      <xdr:nvPicPr>
        <xdr:cNvPr id="28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6977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3066</xdr:row>
      <xdr:rowOff>66675</xdr:rowOff>
    </xdr:from>
    <xdr:to>
      <xdr:col>5</xdr:col>
      <xdr:colOff>1076325</xdr:colOff>
      <xdr:row>3066</xdr:row>
      <xdr:rowOff>895350</xdr:rowOff>
    </xdr:to>
    <xdr:pic>
      <xdr:nvPicPr>
        <xdr:cNvPr id="28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7106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3067</xdr:row>
      <xdr:rowOff>66675</xdr:rowOff>
    </xdr:from>
    <xdr:to>
      <xdr:col>5</xdr:col>
      <xdr:colOff>1076325</xdr:colOff>
      <xdr:row>3067</xdr:row>
      <xdr:rowOff>895350</xdr:rowOff>
    </xdr:to>
    <xdr:pic>
      <xdr:nvPicPr>
        <xdr:cNvPr id="2871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 r="-961" b="3296"/>
        </a:stretch>
      </xdr:blipFill>
      <xdr:spPr>
        <a:xfrm>
          <a:off x="2867025" y="397236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3068</xdr:row>
      <xdr:rowOff>66675</xdr:rowOff>
    </xdr:from>
    <xdr:to>
      <xdr:col>5</xdr:col>
      <xdr:colOff>1076325</xdr:colOff>
      <xdr:row>3068</xdr:row>
      <xdr:rowOff>895350</xdr:rowOff>
    </xdr:to>
    <xdr:pic>
      <xdr:nvPicPr>
        <xdr:cNvPr id="2872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 r="-961" b="3296"/>
        </a:stretch>
      </xdr:blipFill>
      <xdr:spPr>
        <a:xfrm>
          <a:off x="2867025" y="397365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3069</xdr:row>
      <xdr:rowOff>66675</xdr:rowOff>
    </xdr:from>
    <xdr:to>
      <xdr:col>5</xdr:col>
      <xdr:colOff>1076325</xdr:colOff>
      <xdr:row>3069</xdr:row>
      <xdr:rowOff>895350</xdr:rowOff>
    </xdr:to>
    <xdr:pic>
      <xdr:nvPicPr>
        <xdr:cNvPr id="28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7495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3070</xdr:row>
      <xdr:rowOff>66675</xdr:rowOff>
    </xdr:from>
    <xdr:to>
      <xdr:col>5</xdr:col>
      <xdr:colOff>1076325</xdr:colOff>
      <xdr:row>3070</xdr:row>
      <xdr:rowOff>895350</xdr:rowOff>
    </xdr:to>
    <xdr:pic>
      <xdr:nvPicPr>
        <xdr:cNvPr id="28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7624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3071</xdr:row>
      <xdr:rowOff>66675</xdr:rowOff>
    </xdr:from>
    <xdr:to>
      <xdr:col>5</xdr:col>
      <xdr:colOff>1076325</xdr:colOff>
      <xdr:row>3071</xdr:row>
      <xdr:rowOff>895350</xdr:rowOff>
    </xdr:to>
    <xdr:pic>
      <xdr:nvPicPr>
        <xdr:cNvPr id="28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7754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3072</xdr:row>
      <xdr:rowOff>66675</xdr:rowOff>
    </xdr:from>
    <xdr:to>
      <xdr:col>5</xdr:col>
      <xdr:colOff>1076325</xdr:colOff>
      <xdr:row>3072</xdr:row>
      <xdr:rowOff>895350</xdr:rowOff>
    </xdr:to>
    <xdr:pic>
      <xdr:nvPicPr>
        <xdr:cNvPr id="28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7884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3073</xdr:row>
      <xdr:rowOff>66675</xdr:rowOff>
    </xdr:from>
    <xdr:to>
      <xdr:col>5</xdr:col>
      <xdr:colOff>1076325</xdr:colOff>
      <xdr:row>3073</xdr:row>
      <xdr:rowOff>895350</xdr:rowOff>
    </xdr:to>
    <xdr:pic>
      <xdr:nvPicPr>
        <xdr:cNvPr id="28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8013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3074</xdr:row>
      <xdr:rowOff>66675</xdr:rowOff>
    </xdr:from>
    <xdr:to>
      <xdr:col>5</xdr:col>
      <xdr:colOff>1076325</xdr:colOff>
      <xdr:row>3074</xdr:row>
      <xdr:rowOff>895350</xdr:rowOff>
    </xdr:to>
    <xdr:pic>
      <xdr:nvPicPr>
        <xdr:cNvPr id="28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8143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3075</xdr:row>
      <xdr:rowOff>66675</xdr:rowOff>
    </xdr:from>
    <xdr:to>
      <xdr:col>5</xdr:col>
      <xdr:colOff>1076325</xdr:colOff>
      <xdr:row>3075</xdr:row>
      <xdr:rowOff>895350</xdr:rowOff>
    </xdr:to>
    <xdr:pic>
      <xdr:nvPicPr>
        <xdr:cNvPr id="28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398272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3078</xdr:row>
      <xdr:rowOff>66675</xdr:rowOff>
    </xdr:from>
    <xdr:to>
      <xdr:col>5</xdr:col>
      <xdr:colOff>1076325</xdr:colOff>
      <xdr:row>3078</xdr:row>
      <xdr:rowOff>895350</xdr:rowOff>
    </xdr:to>
    <xdr:pic>
      <xdr:nvPicPr>
        <xdr:cNvPr id="2880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61" b="3296"/>
        </a:stretch>
      </xdr:blipFill>
      <xdr:spPr>
        <a:xfrm>
          <a:off x="2867025" y="398661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3079</xdr:row>
      <xdr:rowOff>66675</xdr:rowOff>
    </xdr:from>
    <xdr:to>
      <xdr:col>5</xdr:col>
      <xdr:colOff>1076325</xdr:colOff>
      <xdr:row>3079</xdr:row>
      <xdr:rowOff>895350</xdr:rowOff>
    </xdr:to>
    <xdr:pic>
      <xdr:nvPicPr>
        <xdr:cNvPr id="2881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 r="-961" b="3296"/>
        </a:stretch>
      </xdr:blipFill>
      <xdr:spPr>
        <a:xfrm>
          <a:off x="2867025" y="398790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3080</xdr:row>
      <xdr:rowOff>66675</xdr:rowOff>
    </xdr:from>
    <xdr:to>
      <xdr:col>5</xdr:col>
      <xdr:colOff>1076325</xdr:colOff>
      <xdr:row>3080</xdr:row>
      <xdr:rowOff>895350</xdr:rowOff>
    </xdr:to>
    <xdr:pic>
      <xdr:nvPicPr>
        <xdr:cNvPr id="2882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 r="-961" b="3296"/>
        </a:stretch>
      </xdr:blipFill>
      <xdr:spPr>
        <a:xfrm>
          <a:off x="2867025" y="398920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3081</xdr:row>
      <xdr:rowOff>66675</xdr:rowOff>
    </xdr:from>
    <xdr:to>
      <xdr:col>5</xdr:col>
      <xdr:colOff>1076325</xdr:colOff>
      <xdr:row>3081</xdr:row>
      <xdr:rowOff>895350</xdr:rowOff>
    </xdr:to>
    <xdr:pic>
      <xdr:nvPicPr>
        <xdr:cNvPr id="2883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 r="-961" b="3296"/>
        </a:stretch>
      </xdr:blipFill>
      <xdr:spPr>
        <a:xfrm>
          <a:off x="2867025" y="399049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3082</xdr:row>
      <xdr:rowOff>66675</xdr:rowOff>
    </xdr:from>
    <xdr:to>
      <xdr:col>5</xdr:col>
      <xdr:colOff>1076325</xdr:colOff>
      <xdr:row>3082</xdr:row>
      <xdr:rowOff>895350</xdr:rowOff>
    </xdr:to>
    <xdr:pic>
      <xdr:nvPicPr>
        <xdr:cNvPr id="2884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 r="-961" b="3296"/>
        </a:stretch>
      </xdr:blipFill>
      <xdr:spPr>
        <a:xfrm>
          <a:off x="2867025" y="399179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3083</xdr:row>
      <xdr:rowOff>66675</xdr:rowOff>
    </xdr:from>
    <xdr:to>
      <xdr:col>5</xdr:col>
      <xdr:colOff>1076325</xdr:colOff>
      <xdr:row>3083</xdr:row>
      <xdr:rowOff>895350</xdr:rowOff>
    </xdr:to>
    <xdr:pic>
      <xdr:nvPicPr>
        <xdr:cNvPr id="2885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 r="-961" b="3296"/>
        </a:stretch>
      </xdr:blipFill>
      <xdr:spPr>
        <a:xfrm>
          <a:off x="2867025" y="399308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3084</xdr:row>
      <xdr:rowOff>66675</xdr:rowOff>
    </xdr:from>
    <xdr:to>
      <xdr:col>5</xdr:col>
      <xdr:colOff>1076325</xdr:colOff>
      <xdr:row>3084</xdr:row>
      <xdr:rowOff>895350</xdr:rowOff>
    </xdr:to>
    <xdr:pic>
      <xdr:nvPicPr>
        <xdr:cNvPr id="2886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 r="-961" b="3296"/>
        </a:stretch>
      </xdr:blipFill>
      <xdr:spPr>
        <a:xfrm>
          <a:off x="2867025" y="399438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3085</xdr:row>
      <xdr:rowOff>66675</xdr:rowOff>
    </xdr:from>
    <xdr:to>
      <xdr:col>5</xdr:col>
      <xdr:colOff>1076325</xdr:colOff>
      <xdr:row>3085</xdr:row>
      <xdr:rowOff>895350</xdr:rowOff>
    </xdr:to>
    <xdr:pic>
      <xdr:nvPicPr>
        <xdr:cNvPr id="2887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 r="-961" b="3296"/>
        </a:stretch>
      </xdr:blipFill>
      <xdr:spPr>
        <a:xfrm>
          <a:off x="2867025" y="399568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3086</xdr:row>
      <xdr:rowOff>66675</xdr:rowOff>
    </xdr:from>
    <xdr:to>
      <xdr:col>5</xdr:col>
      <xdr:colOff>1076325</xdr:colOff>
      <xdr:row>3086</xdr:row>
      <xdr:rowOff>895350</xdr:rowOff>
    </xdr:to>
    <xdr:pic>
      <xdr:nvPicPr>
        <xdr:cNvPr id="2888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 r="-961" b="3296"/>
        </a:stretch>
      </xdr:blipFill>
      <xdr:spPr>
        <a:xfrm>
          <a:off x="2867025" y="399697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3087</xdr:row>
      <xdr:rowOff>66675</xdr:rowOff>
    </xdr:from>
    <xdr:to>
      <xdr:col>5</xdr:col>
      <xdr:colOff>1076325</xdr:colOff>
      <xdr:row>3087</xdr:row>
      <xdr:rowOff>895350</xdr:rowOff>
    </xdr:to>
    <xdr:pic>
      <xdr:nvPicPr>
        <xdr:cNvPr id="2889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 r="-961" b="3296"/>
        </a:stretch>
      </xdr:blipFill>
      <xdr:spPr>
        <a:xfrm>
          <a:off x="2867025" y="399827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3088</xdr:row>
      <xdr:rowOff>66675</xdr:rowOff>
    </xdr:from>
    <xdr:to>
      <xdr:col>5</xdr:col>
      <xdr:colOff>1076325</xdr:colOff>
      <xdr:row>3088</xdr:row>
      <xdr:rowOff>895350</xdr:rowOff>
    </xdr:to>
    <xdr:pic>
      <xdr:nvPicPr>
        <xdr:cNvPr id="2890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 r="-961" b="3296"/>
        </a:stretch>
      </xdr:blipFill>
      <xdr:spPr>
        <a:xfrm>
          <a:off x="2867025" y="399956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3089</xdr:row>
      <xdr:rowOff>66675</xdr:rowOff>
    </xdr:from>
    <xdr:to>
      <xdr:col>5</xdr:col>
      <xdr:colOff>1076325</xdr:colOff>
      <xdr:row>3089</xdr:row>
      <xdr:rowOff>895350</xdr:rowOff>
    </xdr:to>
    <xdr:pic>
      <xdr:nvPicPr>
        <xdr:cNvPr id="2891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 r="-961" b="3296"/>
        </a:stretch>
      </xdr:blipFill>
      <xdr:spPr>
        <a:xfrm>
          <a:off x="2867025" y="400086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3090</xdr:row>
      <xdr:rowOff>66675</xdr:rowOff>
    </xdr:from>
    <xdr:to>
      <xdr:col>5</xdr:col>
      <xdr:colOff>1076325</xdr:colOff>
      <xdr:row>3090</xdr:row>
      <xdr:rowOff>895350</xdr:rowOff>
    </xdr:to>
    <xdr:pic>
      <xdr:nvPicPr>
        <xdr:cNvPr id="2892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 r="-961" b="3296"/>
        </a:stretch>
      </xdr:blipFill>
      <xdr:spPr>
        <a:xfrm>
          <a:off x="2867025" y="400215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3091</xdr:row>
      <xdr:rowOff>66675</xdr:rowOff>
    </xdr:from>
    <xdr:to>
      <xdr:col>5</xdr:col>
      <xdr:colOff>1076325</xdr:colOff>
      <xdr:row>3091</xdr:row>
      <xdr:rowOff>895350</xdr:rowOff>
    </xdr:to>
    <xdr:pic>
      <xdr:nvPicPr>
        <xdr:cNvPr id="2893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 r="-961" b="3296"/>
        </a:stretch>
      </xdr:blipFill>
      <xdr:spPr>
        <a:xfrm>
          <a:off x="2867025" y="400345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3092</xdr:row>
      <xdr:rowOff>66675</xdr:rowOff>
    </xdr:from>
    <xdr:to>
      <xdr:col>5</xdr:col>
      <xdr:colOff>1076325</xdr:colOff>
      <xdr:row>3092</xdr:row>
      <xdr:rowOff>895350</xdr:rowOff>
    </xdr:to>
    <xdr:pic>
      <xdr:nvPicPr>
        <xdr:cNvPr id="2894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 r="-961" b="3296"/>
        </a:stretch>
      </xdr:blipFill>
      <xdr:spPr>
        <a:xfrm>
          <a:off x="2867025" y="400474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3093</xdr:row>
      <xdr:rowOff>66675</xdr:rowOff>
    </xdr:from>
    <xdr:to>
      <xdr:col>5</xdr:col>
      <xdr:colOff>1076325</xdr:colOff>
      <xdr:row>3093</xdr:row>
      <xdr:rowOff>895350</xdr:rowOff>
    </xdr:to>
    <xdr:pic>
      <xdr:nvPicPr>
        <xdr:cNvPr id="2895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 r="-961" b="3296"/>
        </a:stretch>
      </xdr:blipFill>
      <xdr:spPr>
        <a:xfrm>
          <a:off x="2867025" y="400604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3094</xdr:row>
      <xdr:rowOff>66675</xdr:rowOff>
    </xdr:from>
    <xdr:to>
      <xdr:col>5</xdr:col>
      <xdr:colOff>1076325</xdr:colOff>
      <xdr:row>3094</xdr:row>
      <xdr:rowOff>895350</xdr:rowOff>
    </xdr:to>
    <xdr:pic>
      <xdr:nvPicPr>
        <xdr:cNvPr id="2896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 r="-961" b="3296"/>
        </a:stretch>
      </xdr:blipFill>
      <xdr:spPr>
        <a:xfrm>
          <a:off x="2867025" y="400733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3095</xdr:row>
      <xdr:rowOff>66675</xdr:rowOff>
    </xdr:from>
    <xdr:to>
      <xdr:col>5</xdr:col>
      <xdr:colOff>1076325</xdr:colOff>
      <xdr:row>3095</xdr:row>
      <xdr:rowOff>895350</xdr:rowOff>
    </xdr:to>
    <xdr:pic>
      <xdr:nvPicPr>
        <xdr:cNvPr id="2897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 r="-961" b="3296"/>
        </a:stretch>
      </xdr:blipFill>
      <xdr:spPr>
        <a:xfrm>
          <a:off x="2867025" y="400863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3096</xdr:row>
      <xdr:rowOff>66675</xdr:rowOff>
    </xdr:from>
    <xdr:to>
      <xdr:col>5</xdr:col>
      <xdr:colOff>1076325</xdr:colOff>
      <xdr:row>3096</xdr:row>
      <xdr:rowOff>895350</xdr:rowOff>
    </xdr:to>
    <xdr:pic>
      <xdr:nvPicPr>
        <xdr:cNvPr id="2898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 r="-961" b="3296"/>
        </a:stretch>
      </xdr:blipFill>
      <xdr:spPr>
        <a:xfrm>
          <a:off x="2867025" y="400992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3097</xdr:row>
      <xdr:rowOff>66675</xdr:rowOff>
    </xdr:from>
    <xdr:to>
      <xdr:col>5</xdr:col>
      <xdr:colOff>1076325</xdr:colOff>
      <xdr:row>3097</xdr:row>
      <xdr:rowOff>895350</xdr:rowOff>
    </xdr:to>
    <xdr:pic>
      <xdr:nvPicPr>
        <xdr:cNvPr id="2899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 r="-961" b="3296"/>
        </a:stretch>
      </xdr:blipFill>
      <xdr:spPr>
        <a:xfrm>
          <a:off x="2867025" y="401122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3098</xdr:row>
      <xdr:rowOff>66675</xdr:rowOff>
    </xdr:from>
    <xdr:to>
      <xdr:col>5</xdr:col>
      <xdr:colOff>1076325</xdr:colOff>
      <xdr:row>3098</xdr:row>
      <xdr:rowOff>895350</xdr:rowOff>
    </xdr:to>
    <xdr:pic>
      <xdr:nvPicPr>
        <xdr:cNvPr id="2900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 r="-961" b="3296"/>
        </a:stretch>
      </xdr:blipFill>
      <xdr:spPr>
        <a:xfrm>
          <a:off x="2867025" y="401252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3099</xdr:row>
      <xdr:rowOff>66675</xdr:rowOff>
    </xdr:from>
    <xdr:to>
      <xdr:col>5</xdr:col>
      <xdr:colOff>1076325</xdr:colOff>
      <xdr:row>3099</xdr:row>
      <xdr:rowOff>895350</xdr:rowOff>
    </xdr:to>
    <xdr:pic>
      <xdr:nvPicPr>
        <xdr:cNvPr id="2901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 r="-961" b="3296"/>
        </a:stretch>
      </xdr:blipFill>
      <xdr:spPr>
        <a:xfrm>
          <a:off x="2867025" y="401381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3100</xdr:row>
      <xdr:rowOff>66675</xdr:rowOff>
    </xdr:from>
    <xdr:to>
      <xdr:col>5</xdr:col>
      <xdr:colOff>1076325</xdr:colOff>
      <xdr:row>3100</xdr:row>
      <xdr:rowOff>895350</xdr:rowOff>
    </xdr:to>
    <xdr:pic>
      <xdr:nvPicPr>
        <xdr:cNvPr id="2902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 r="-961" b="3296"/>
        </a:stretch>
      </xdr:blipFill>
      <xdr:spPr>
        <a:xfrm>
          <a:off x="2867025" y="401511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3101</xdr:row>
      <xdr:rowOff>66675</xdr:rowOff>
    </xdr:from>
    <xdr:to>
      <xdr:col>5</xdr:col>
      <xdr:colOff>1076325</xdr:colOff>
      <xdr:row>3101</xdr:row>
      <xdr:rowOff>895350</xdr:rowOff>
    </xdr:to>
    <xdr:pic>
      <xdr:nvPicPr>
        <xdr:cNvPr id="2903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 r="-961" b="3296"/>
        </a:stretch>
      </xdr:blipFill>
      <xdr:spPr>
        <a:xfrm>
          <a:off x="2867025" y="401640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3102</xdr:row>
      <xdr:rowOff>66675</xdr:rowOff>
    </xdr:from>
    <xdr:to>
      <xdr:col>5</xdr:col>
      <xdr:colOff>1076325</xdr:colOff>
      <xdr:row>3102</xdr:row>
      <xdr:rowOff>895350</xdr:rowOff>
    </xdr:to>
    <xdr:pic>
      <xdr:nvPicPr>
        <xdr:cNvPr id="2904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 r="-961" b="3296"/>
        </a:stretch>
      </xdr:blipFill>
      <xdr:spPr>
        <a:xfrm>
          <a:off x="2867025" y="401770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3103</xdr:row>
      <xdr:rowOff>66675</xdr:rowOff>
    </xdr:from>
    <xdr:to>
      <xdr:col>5</xdr:col>
      <xdr:colOff>1076325</xdr:colOff>
      <xdr:row>3103</xdr:row>
      <xdr:rowOff>895350</xdr:rowOff>
    </xdr:to>
    <xdr:pic>
      <xdr:nvPicPr>
        <xdr:cNvPr id="2905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 r="-961" b="3296"/>
        </a:stretch>
      </xdr:blipFill>
      <xdr:spPr>
        <a:xfrm>
          <a:off x="2867025" y="401899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3104</xdr:row>
      <xdr:rowOff>66675</xdr:rowOff>
    </xdr:from>
    <xdr:to>
      <xdr:col>5</xdr:col>
      <xdr:colOff>1076325</xdr:colOff>
      <xdr:row>3104</xdr:row>
      <xdr:rowOff>895350</xdr:rowOff>
    </xdr:to>
    <xdr:pic>
      <xdr:nvPicPr>
        <xdr:cNvPr id="2906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 r="-961" b="3296"/>
        </a:stretch>
      </xdr:blipFill>
      <xdr:spPr>
        <a:xfrm>
          <a:off x="2867025" y="402029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3105</xdr:row>
      <xdr:rowOff>66675</xdr:rowOff>
    </xdr:from>
    <xdr:to>
      <xdr:col>5</xdr:col>
      <xdr:colOff>1076325</xdr:colOff>
      <xdr:row>3105</xdr:row>
      <xdr:rowOff>895350</xdr:rowOff>
    </xdr:to>
    <xdr:pic>
      <xdr:nvPicPr>
        <xdr:cNvPr id="2907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 r="-961" b="3296"/>
        </a:stretch>
      </xdr:blipFill>
      <xdr:spPr>
        <a:xfrm>
          <a:off x="2867025" y="402158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3106</xdr:row>
      <xdr:rowOff>66675</xdr:rowOff>
    </xdr:from>
    <xdr:to>
      <xdr:col>5</xdr:col>
      <xdr:colOff>1076325</xdr:colOff>
      <xdr:row>3106</xdr:row>
      <xdr:rowOff>895350</xdr:rowOff>
    </xdr:to>
    <xdr:pic>
      <xdr:nvPicPr>
        <xdr:cNvPr id="2908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 r="-961" b="3296"/>
        </a:stretch>
      </xdr:blipFill>
      <xdr:spPr>
        <a:xfrm>
          <a:off x="2867025" y="402288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3107</xdr:row>
      <xdr:rowOff>66675</xdr:rowOff>
    </xdr:from>
    <xdr:to>
      <xdr:col>5</xdr:col>
      <xdr:colOff>1076325</xdr:colOff>
      <xdr:row>3107</xdr:row>
      <xdr:rowOff>895350</xdr:rowOff>
    </xdr:to>
    <xdr:pic>
      <xdr:nvPicPr>
        <xdr:cNvPr id="2909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 r="-961" b="3296"/>
        </a:stretch>
      </xdr:blipFill>
      <xdr:spPr>
        <a:xfrm>
          <a:off x="2867025" y="402417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3108</xdr:row>
      <xdr:rowOff>66675</xdr:rowOff>
    </xdr:from>
    <xdr:to>
      <xdr:col>5</xdr:col>
      <xdr:colOff>1076325</xdr:colOff>
      <xdr:row>3108</xdr:row>
      <xdr:rowOff>895350</xdr:rowOff>
    </xdr:to>
    <xdr:pic>
      <xdr:nvPicPr>
        <xdr:cNvPr id="2910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 r="-961" b="3296"/>
        </a:stretch>
      </xdr:blipFill>
      <xdr:spPr>
        <a:xfrm>
          <a:off x="2867025" y="402547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3109</xdr:row>
      <xdr:rowOff>66675</xdr:rowOff>
    </xdr:from>
    <xdr:to>
      <xdr:col>5</xdr:col>
      <xdr:colOff>1076325</xdr:colOff>
      <xdr:row>3109</xdr:row>
      <xdr:rowOff>895350</xdr:rowOff>
    </xdr:to>
    <xdr:pic>
      <xdr:nvPicPr>
        <xdr:cNvPr id="2911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 r="-961" b="3296"/>
        </a:stretch>
      </xdr:blipFill>
      <xdr:spPr>
        <a:xfrm>
          <a:off x="2867025" y="402676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3110</xdr:row>
      <xdr:rowOff>66675</xdr:rowOff>
    </xdr:from>
    <xdr:to>
      <xdr:col>5</xdr:col>
      <xdr:colOff>1076325</xdr:colOff>
      <xdr:row>3110</xdr:row>
      <xdr:rowOff>895350</xdr:rowOff>
    </xdr:to>
    <xdr:pic>
      <xdr:nvPicPr>
        <xdr:cNvPr id="2912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 r="-961" b="3296"/>
        </a:stretch>
      </xdr:blipFill>
      <xdr:spPr>
        <a:xfrm>
          <a:off x="2867025" y="402806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3111</xdr:row>
      <xdr:rowOff>66675</xdr:rowOff>
    </xdr:from>
    <xdr:to>
      <xdr:col>5</xdr:col>
      <xdr:colOff>1076325</xdr:colOff>
      <xdr:row>3111</xdr:row>
      <xdr:rowOff>895350</xdr:rowOff>
    </xdr:to>
    <xdr:pic>
      <xdr:nvPicPr>
        <xdr:cNvPr id="29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2936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3113</xdr:row>
      <xdr:rowOff>66675</xdr:rowOff>
    </xdr:from>
    <xdr:to>
      <xdr:col>5</xdr:col>
      <xdr:colOff>1076325</xdr:colOff>
      <xdr:row>3113</xdr:row>
      <xdr:rowOff>895350</xdr:rowOff>
    </xdr:to>
    <xdr:pic>
      <xdr:nvPicPr>
        <xdr:cNvPr id="2914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 r="-961" b="3296"/>
        </a:stretch>
      </xdr:blipFill>
      <xdr:spPr>
        <a:xfrm>
          <a:off x="2867025" y="403195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3114</xdr:row>
      <xdr:rowOff>66675</xdr:rowOff>
    </xdr:from>
    <xdr:to>
      <xdr:col>5</xdr:col>
      <xdr:colOff>1076325</xdr:colOff>
      <xdr:row>3114</xdr:row>
      <xdr:rowOff>895350</xdr:rowOff>
    </xdr:to>
    <xdr:pic>
      <xdr:nvPicPr>
        <xdr:cNvPr id="2915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 r="-961" b="3296"/>
        </a:stretch>
      </xdr:blipFill>
      <xdr:spPr>
        <a:xfrm>
          <a:off x="2867025" y="403324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3115</xdr:row>
      <xdr:rowOff>66675</xdr:rowOff>
    </xdr:from>
    <xdr:to>
      <xdr:col>5</xdr:col>
      <xdr:colOff>1076325</xdr:colOff>
      <xdr:row>3115</xdr:row>
      <xdr:rowOff>895350</xdr:rowOff>
    </xdr:to>
    <xdr:pic>
      <xdr:nvPicPr>
        <xdr:cNvPr id="2916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 r="-961" b="3296"/>
        </a:stretch>
      </xdr:blipFill>
      <xdr:spPr>
        <a:xfrm>
          <a:off x="2867025" y="403454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3116</xdr:row>
      <xdr:rowOff>66675</xdr:rowOff>
    </xdr:from>
    <xdr:to>
      <xdr:col>5</xdr:col>
      <xdr:colOff>1076325</xdr:colOff>
      <xdr:row>3116</xdr:row>
      <xdr:rowOff>895350</xdr:rowOff>
    </xdr:to>
    <xdr:pic>
      <xdr:nvPicPr>
        <xdr:cNvPr id="2917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 r="-961" b="3296"/>
        </a:stretch>
      </xdr:blipFill>
      <xdr:spPr>
        <a:xfrm>
          <a:off x="2867025" y="403583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3117</xdr:row>
      <xdr:rowOff>66675</xdr:rowOff>
    </xdr:from>
    <xdr:to>
      <xdr:col>5</xdr:col>
      <xdr:colOff>1076325</xdr:colOff>
      <xdr:row>3117</xdr:row>
      <xdr:rowOff>895350</xdr:rowOff>
    </xdr:to>
    <xdr:pic>
      <xdr:nvPicPr>
        <xdr:cNvPr id="2918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 r="-961" b="3296"/>
        </a:stretch>
      </xdr:blipFill>
      <xdr:spPr>
        <a:xfrm>
          <a:off x="2867025" y="403713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3118</xdr:row>
      <xdr:rowOff>66675</xdr:rowOff>
    </xdr:from>
    <xdr:to>
      <xdr:col>5</xdr:col>
      <xdr:colOff>1076325</xdr:colOff>
      <xdr:row>3118</xdr:row>
      <xdr:rowOff>895350</xdr:rowOff>
    </xdr:to>
    <xdr:pic>
      <xdr:nvPicPr>
        <xdr:cNvPr id="2919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 r="-961" b="3296"/>
        </a:stretch>
      </xdr:blipFill>
      <xdr:spPr>
        <a:xfrm>
          <a:off x="2867025" y="403842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3119</xdr:row>
      <xdr:rowOff>66675</xdr:rowOff>
    </xdr:from>
    <xdr:to>
      <xdr:col>5</xdr:col>
      <xdr:colOff>1076325</xdr:colOff>
      <xdr:row>3119</xdr:row>
      <xdr:rowOff>895350</xdr:rowOff>
    </xdr:to>
    <xdr:pic>
      <xdr:nvPicPr>
        <xdr:cNvPr id="2920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61" b="3296"/>
        </a:stretch>
      </xdr:blipFill>
      <xdr:spPr>
        <a:xfrm>
          <a:off x="2867025" y="403972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3120</xdr:row>
      <xdr:rowOff>66675</xdr:rowOff>
    </xdr:from>
    <xdr:to>
      <xdr:col>5</xdr:col>
      <xdr:colOff>1076325</xdr:colOff>
      <xdr:row>3120</xdr:row>
      <xdr:rowOff>895350</xdr:rowOff>
    </xdr:to>
    <xdr:pic>
      <xdr:nvPicPr>
        <xdr:cNvPr id="2921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 r="-961" b="3296"/>
        </a:stretch>
      </xdr:blipFill>
      <xdr:spPr>
        <a:xfrm>
          <a:off x="2867025" y="404101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3121</xdr:row>
      <xdr:rowOff>66675</xdr:rowOff>
    </xdr:from>
    <xdr:to>
      <xdr:col>5</xdr:col>
      <xdr:colOff>1076325</xdr:colOff>
      <xdr:row>3121</xdr:row>
      <xdr:rowOff>895350</xdr:rowOff>
    </xdr:to>
    <xdr:pic>
      <xdr:nvPicPr>
        <xdr:cNvPr id="2922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 r="-961" b="3296"/>
        </a:stretch>
      </xdr:blipFill>
      <xdr:spPr>
        <a:xfrm>
          <a:off x="2867025" y="404231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3122</xdr:row>
      <xdr:rowOff>66675</xdr:rowOff>
    </xdr:from>
    <xdr:to>
      <xdr:col>5</xdr:col>
      <xdr:colOff>1076325</xdr:colOff>
      <xdr:row>3122</xdr:row>
      <xdr:rowOff>895350</xdr:rowOff>
    </xdr:to>
    <xdr:pic>
      <xdr:nvPicPr>
        <xdr:cNvPr id="2923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 r="-961" b="3296"/>
        </a:stretch>
      </xdr:blipFill>
      <xdr:spPr>
        <a:xfrm>
          <a:off x="2867025" y="404361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3123</xdr:row>
      <xdr:rowOff>66675</xdr:rowOff>
    </xdr:from>
    <xdr:to>
      <xdr:col>5</xdr:col>
      <xdr:colOff>1076325</xdr:colOff>
      <xdr:row>3123</xdr:row>
      <xdr:rowOff>895350</xdr:rowOff>
    </xdr:to>
    <xdr:pic>
      <xdr:nvPicPr>
        <xdr:cNvPr id="29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4490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3124</xdr:row>
      <xdr:rowOff>66675</xdr:rowOff>
    </xdr:from>
    <xdr:to>
      <xdr:col>5</xdr:col>
      <xdr:colOff>1076325</xdr:colOff>
      <xdr:row>3124</xdr:row>
      <xdr:rowOff>895350</xdr:rowOff>
    </xdr:to>
    <xdr:pic>
      <xdr:nvPicPr>
        <xdr:cNvPr id="2925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 r="-961" b="3296"/>
        </a:stretch>
      </xdr:blipFill>
      <xdr:spPr>
        <a:xfrm>
          <a:off x="2867025" y="404620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3125</xdr:row>
      <xdr:rowOff>66675</xdr:rowOff>
    </xdr:from>
    <xdr:to>
      <xdr:col>5</xdr:col>
      <xdr:colOff>1076325</xdr:colOff>
      <xdr:row>3125</xdr:row>
      <xdr:rowOff>895350</xdr:rowOff>
    </xdr:to>
    <xdr:pic>
      <xdr:nvPicPr>
        <xdr:cNvPr id="2926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 r="-961" b="3296"/>
        </a:stretch>
      </xdr:blipFill>
      <xdr:spPr>
        <a:xfrm>
          <a:off x="2867025" y="404749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3126</xdr:row>
      <xdr:rowOff>66675</xdr:rowOff>
    </xdr:from>
    <xdr:to>
      <xdr:col>5</xdr:col>
      <xdr:colOff>1076325</xdr:colOff>
      <xdr:row>3126</xdr:row>
      <xdr:rowOff>895350</xdr:rowOff>
    </xdr:to>
    <xdr:pic>
      <xdr:nvPicPr>
        <xdr:cNvPr id="2927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 r="-961" b="3296"/>
        </a:stretch>
      </xdr:blipFill>
      <xdr:spPr>
        <a:xfrm>
          <a:off x="2867025" y="404879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3127</xdr:row>
      <xdr:rowOff>66675</xdr:rowOff>
    </xdr:from>
    <xdr:to>
      <xdr:col>5</xdr:col>
      <xdr:colOff>1076325</xdr:colOff>
      <xdr:row>3127</xdr:row>
      <xdr:rowOff>895350</xdr:rowOff>
    </xdr:to>
    <xdr:pic>
      <xdr:nvPicPr>
        <xdr:cNvPr id="2928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 r="-961" b="3296"/>
        </a:stretch>
      </xdr:blipFill>
      <xdr:spPr>
        <a:xfrm>
          <a:off x="2867025" y="405008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3128</xdr:row>
      <xdr:rowOff>66675</xdr:rowOff>
    </xdr:from>
    <xdr:to>
      <xdr:col>5</xdr:col>
      <xdr:colOff>1076325</xdr:colOff>
      <xdr:row>3128</xdr:row>
      <xdr:rowOff>895350</xdr:rowOff>
    </xdr:to>
    <xdr:pic>
      <xdr:nvPicPr>
        <xdr:cNvPr id="2929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 r="-961" b="3296"/>
        </a:stretch>
      </xdr:blipFill>
      <xdr:spPr>
        <a:xfrm>
          <a:off x="2867025" y="405138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3129</xdr:row>
      <xdr:rowOff>66675</xdr:rowOff>
    </xdr:from>
    <xdr:to>
      <xdr:col>5</xdr:col>
      <xdr:colOff>1076325</xdr:colOff>
      <xdr:row>3129</xdr:row>
      <xdr:rowOff>895350</xdr:rowOff>
    </xdr:to>
    <xdr:pic>
      <xdr:nvPicPr>
        <xdr:cNvPr id="2930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 r="-961" b="3296"/>
        </a:stretch>
      </xdr:blipFill>
      <xdr:spPr>
        <a:xfrm>
          <a:off x="2867025" y="405267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3130</xdr:row>
      <xdr:rowOff>66675</xdr:rowOff>
    </xdr:from>
    <xdr:to>
      <xdr:col>5</xdr:col>
      <xdr:colOff>1076325</xdr:colOff>
      <xdr:row>3130</xdr:row>
      <xdr:rowOff>895350</xdr:rowOff>
    </xdr:to>
    <xdr:pic>
      <xdr:nvPicPr>
        <xdr:cNvPr id="2931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 r="-961" b="3296"/>
        </a:stretch>
      </xdr:blipFill>
      <xdr:spPr>
        <a:xfrm>
          <a:off x="2867025" y="405397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3131</xdr:row>
      <xdr:rowOff>66675</xdr:rowOff>
    </xdr:from>
    <xdr:to>
      <xdr:col>5</xdr:col>
      <xdr:colOff>1076325</xdr:colOff>
      <xdr:row>3131</xdr:row>
      <xdr:rowOff>895350</xdr:rowOff>
    </xdr:to>
    <xdr:pic>
      <xdr:nvPicPr>
        <xdr:cNvPr id="29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5526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3132</xdr:row>
      <xdr:rowOff>66675</xdr:rowOff>
    </xdr:from>
    <xdr:to>
      <xdr:col>5</xdr:col>
      <xdr:colOff>1076325</xdr:colOff>
      <xdr:row>3132</xdr:row>
      <xdr:rowOff>895350</xdr:rowOff>
    </xdr:to>
    <xdr:pic>
      <xdr:nvPicPr>
        <xdr:cNvPr id="29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5656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3133</xdr:row>
      <xdr:rowOff>66675</xdr:rowOff>
    </xdr:from>
    <xdr:to>
      <xdr:col>5</xdr:col>
      <xdr:colOff>1076325</xdr:colOff>
      <xdr:row>3133</xdr:row>
      <xdr:rowOff>895350</xdr:rowOff>
    </xdr:to>
    <xdr:pic>
      <xdr:nvPicPr>
        <xdr:cNvPr id="29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5785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3134</xdr:row>
      <xdr:rowOff>66675</xdr:rowOff>
    </xdr:from>
    <xdr:to>
      <xdr:col>5</xdr:col>
      <xdr:colOff>1076325</xdr:colOff>
      <xdr:row>3134</xdr:row>
      <xdr:rowOff>895350</xdr:rowOff>
    </xdr:to>
    <xdr:pic>
      <xdr:nvPicPr>
        <xdr:cNvPr id="29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5915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3135</xdr:row>
      <xdr:rowOff>66675</xdr:rowOff>
    </xdr:from>
    <xdr:to>
      <xdr:col>5</xdr:col>
      <xdr:colOff>1076325</xdr:colOff>
      <xdr:row>3135</xdr:row>
      <xdr:rowOff>895350</xdr:rowOff>
    </xdr:to>
    <xdr:pic>
      <xdr:nvPicPr>
        <xdr:cNvPr id="29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6045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3136</xdr:row>
      <xdr:rowOff>66675</xdr:rowOff>
    </xdr:from>
    <xdr:to>
      <xdr:col>5</xdr:col>
      <xdr:colOff>1076325</xdr:colOff>
      <xdr:row>3136</xdr:row>
      <xdr:rowOff>895350</xdr:rowOff>
    </xdr:to>
    <xdr:pic>
      <xdr:nvPicPr>
        <xdr:cNvPr id="29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6174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3137</xdr:row>
      <xdr:rowOff>66675</xdr:rowOff>
    </xdr:from>
    <xdr:to>
      <xdr:col>5</xdr:col>
      <xdr:colOff>1076325</xdr:colOff>
      <xdr:row>3137</xdr:row>
      <xdr:rowOff>895350</xdr:rowOff>
    </xdr:to>
    <xdr:pic>
      <xdr:nvPicPr>
        <xdr:cNvPr id="29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63041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3138</xdr:row>
      <xdr:rowOff>66675</xdr:rowOff>
    </xdr:from>
    <xdr:to>
      <xdr:col>5</xdr:col>
      <xdr:colOff>1076325</xdr:colOff>
      <xdr:row>3138</xdr:row>
      <xdr:rowOff>895350</xdr:rowOff>
    </xdr:to>
    <xdr:pic>
      <xdr:nvPicPr>
        <xdr:cNvPr id="29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6433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3139</xdr:row>
      <xdr:rowOff>66675</xdr:rowOff>
    </xdr:from>
    <xdr:to>
      <xdr:col>5</xdr:col>
      <xdr:colOff>1076325</xdr:colOff>
      <xdr:row>3139</xdr:row>
      <xdr:rowOff>895350</xdr:rowOff>
    </xdr:to>
    <xdr:pic>
      <xdr:nvPicPr>
        <xdr:cNvPr id="29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6563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3140</xdr:row>
      <xdr:rowOff>66675</xdr:rowOff>
    </xdr:from>
    <xdr:to>
      <xdr:col>5</xdr:col>
      <xdr:colOff>1076325</xdr:colOff>
      <xdr:row>3140</xdr:row>
      <xdr:rowOff>895350</xdr:rowOff>
    </xdr:to>
    <xdr:pic>
      <xdr:nvPicPr>
        <xdr:cNvPr id="29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6692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3141</xdr:row>
      <xdr:rowOff>66675</xdr:rowOff>
    </xdr:from>
    <xdr:to>
      <xdr:col>5</xdr:col>
      <xdr:colOff>1076325</xdr:colOff>
      <xdr:row>3141</xdr:row>
      <xdr:rowOff>895350</xdr:rowOff>
    </xdr:to>
    <xdr:pic>
      <xdr:nvPicPr>
        <xdr:cNvPr id="2942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61" b="3296"/>
        </a:stretch>
      </xdr:blipFill>
      <xdr:spPr>
        <a:xfrm>
          <a:off x="2867025" y="406822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3142</xdr:row>
      <xdr:rowOff>66675</xdr:rowOff>
    </xdr:from>
    <xdr:to>
      <xdr:col>5</xdr:col>
      <xdr:colOff>1076325</xdr:colOff>
      <xdr:row>3142</xdr:row>
      <xdr:rowOff>895350</xdr:rowOff>
    </xdr:to>
    <xdr:pic>
      <xdr:nvPicPr>
        <xdr:cNvPr id="2943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 r="-961" b="3296"/>
        </a:stretch>
      </xdr:blipFill>
      <xdr:spPr>
        <a:xfrm>
          <a:off x="2867025" y="406951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3143</xdr:row>
      <xdr:rowOff>66675</xdr:rowOff>
    </xdr:from>
    <xdr:to>
      <xdr:col>5</xdr:col>
      <xdr:colOff>1076325</xdr:colOff>
      <xdr:row>3143</xdr:row>
      <xdr:rowOff>895350</xdr:rowOff>
    </xdr:to>
    <xdr:pic>
      <xdr:nvPicPr>
        <xdr:cNvPr id="29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7081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3144</xdr:row>
      <xdr:rowOff>66675</xdr:rowOff>
    </xdr:from>
    <xdr:to>
      <xdr:col>5</xdr:col>
      <xdr:colOff>1076325</xdr:colOff>
      <xdr:row>3144</xdr:row>
      <xdr:rowOff>895350</xdr:rowOff>
    </xdr:to>
    <xdr:pic>
      <xdr:nvPicPr>
        <xdr:cNvPr id="29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7210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3145</xdr:row>
      <xdr:rowOff>66675</xdr:rowOff>
    </xdr:from>
    <xdr:to>
      <xdr:col>5</xdr:col>
      <xdr:colOff>1076325</xdr:colOff>
      <xdr:row>3145</xdr:row>
      <xdr:rowOff>895350</xdr:rowOff>
    </xdr:to>
    <xdr:pic>
      <xdr:nvPicPr>
        <xdr:cNvPr id="29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7340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3146</xdr:row>
      <xdr:rowOff>66675</xdr:rowOff>
    </xdr:from>
    <xdr:to>
      <xdr:col>5</xdr:col>
      <xdr:colOff>1076325</xdr:colOff>
      <xdr:row>3146</xdr:row>
      <xdr:rowOff>895350</xdr:rowOff>
    </xdr:to>
    <xdr:pic>
      <xdr:nvPicPr>
        <xdr:cNvPr id="2947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 r="-961" b="3296"/>
        </a:stretch>
      </xdr:blipFill>
      <xdr:spPr>
        <a:xfrm>
          <a:off x="2867025" y="4074699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3147</xdr:row>
      <xdr:rowOff>66675</xdr:rowOff>
    </xdr:from>
    <xdr:to>
      <xdr:col>5</xdr:col>
      <xdr:colOff>1076325</xdr:colOff>
      <xdr:row>3147</xdr:row>
      <xdr:rowOff>895350</xdr:rowOff>
    </xdr:to>
    <xdr:pic>
      <xdr:nvPicPr>
        <xdr:cNvPr id="29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7599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3148</xdr:row>
      <xdr:rowOff>66675</xdr:rowOff>
    </xdr:from>
    <xdr:to>
      <xdr:col>5</xdr:col>
      <xdr:colOff>1076325</xdr:colOff>
      <xdr:row>3148</xdr:row>
      <xdr:rowOff>895350</xdr:rowOff>
    </xdr:to>
    <xdr:pic>
      <xdr:nvPicPr>
        <xdr:cNvPr id="29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77290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3149</xdr:row>
      <xdr:rowOff>66675</xdr:rowOff>
    </xdr:from>
    <xdr:to>
      <xdr:col>5</xdr:col>
      <xdr:colOff>1076325</xdr:colOff>
      <xdr:row>3149</xdr:row>
      <xdr:rowOff>895350</xdr:rowOff>
    </xdr:to>
    <xdr:pic>
      <xdr:nvPicPr>
        <xdr:cNvPr id="29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78585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3150</xdr:row>
      <xdr:rowOff>66675</xdr:rowOff>
    </xdr:from>
    <xdr:to>
      <xdr:col>5</xdr:col>
      <xdr:colOff>1076325</xdr:colOff>
      <xdr:row>3150</xdr:row>
      <xdr:rowOff>895350</xdr:rowOff>
    </xdr:to>
    <xdr:pic>
      <xdr:nvPicPr>
        <xdr:cNvPr id="29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7988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3151</xdr:row>
      <xdr:rowOff>66675</xdr:rowOff>
    </xdr:from>
    <xdr:to>
      <xdr:col>5</xdr:col>
      <xdr:colOff>1076325</xdr:colOff>
      <xdr:row>3151</xdr:row>
      <xdr:rowOff>895350</xdr:rowOff>
    </xdr:to>
    <xdr:pic>
      <xdr:nvPicPr>
        <xdr:cNvPr id="2952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 r="-961" b="3296"/>
        </a:stretch>
      </xdr:blipFill>
      <xdr:spPr>
        <a:xfrm>
          <a:off x="2867025" y="4081176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3152</xdr:row>
      <xdr:rowOff>66675</xdr:rowOff>
    </xdr:from>
    <xdr:to>
      <xdr:col>5</xdr:col>
      <xdr:colOff>1076325</xdr:colOff>
      <xdr:row>3152</xdr:row>
      <xdr:rowOff>895350</xdr:rowOff>
    </xdr:to>
    <xdr:pic>
      <xdr:nvPicPr>
        <xdr:cNvPr id="29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8247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3153</xdr:row>
      <xdr:rowOff>66675</xdr:rowOff>
    </xdr:from>
    <xdr:to>
      <xdr:col>5</xdr:col>
      <xdr:colOff>1076325</xdr:colOff>
      <xdr:row>3153</xdr:row>
      <xdr:rowOff>895350</xdr:rowOff>
    </xdr:to>
    <xdr:pic>
      <xdr:nvPicPr>
        <xdr:cNvPr id="29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8376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3154</xdr:row>
      <xdr:rowOff>66675</xdr:rowOff>
    </xdr:from>
    <xdr:to>
      <xdr:col>5</xdr:col>
      <xdr:colOff>1076325</xdr:colOff>
      <xdr:row>3154</xdr:row>
      <xdr:rowOff>895350</xdr:rowOff>
    </xdr:to>
    <xdr:pic>
      <xdr:nvPicPr>
        <xdr:cNvPr id="29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8506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3155</xdr:row>
      <xdr:rowOff>66675</xdr:rowOff>
    </xdr:from>
    <xdr:to>
      <xdr:col>5</xdr:col>
      <xdr:colOff>1076325</xdr:colOff>
      <xdr:row>3155</xdr:row>
      <xdr:rowOff>895350</xdr:rowOff>
    </xdr:to>
    <xdr:pic>
      <xdr:nvPicPr>
        <xdr:cNvPr id="29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8635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3156</xdr:row>
      <xdr:rowOff>66675</xdr:rowOff>
    </xdr:from>
    <xdr:to>
      <xdr:col>5</xdr:col>
      <xdr:colOff>1076325</xdr:colOff>
      <xdr:row>3156</xdr:row>
      <xdr:rowOff>895350</xdr:rowOff>
    </xdr:to>
    <xdr:pic>
      <xdr:nvPicPr>
        <xdr:cNvPr id="29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8765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3157</xdr:row>
      <xdr:rowOff>66675</xdr:rowOff>
    </xdr:from>
    <xdr:to>
      <xdr:col>5</xdr:col>
      <xdr:colOff>1076325</xdr:colOff>
      <xdr:row>3157</xdr:row>
      <xdr:rowOff>895350</xdr:rowOff>
    </xdr:to>
    <xdr:pic>
      <xdr:nvPicPr>
        <xdr:cNvPr id="29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8894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3158</xdr:row>
      <xdr:rowOff>66675</xdr:rowOff>
    </xdr:from>
    <xdr:to>
      <xdr:col>5</xdr:col>
      <xdr:colOff>1076325</xdr:colOff>
      <xdr:row>3158</xdr:row>
      <xdr:rowOff>895350</xdr:rowOff>
    </xdr:to>
    <xdr:pic>
      <xdr:nvPicPr>
        <xdr:cNvPr id="2959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 r="-961" b="3296"/>
        </a:stretch>
      </xdr:blipFill>
      <xdr:spPr>
        <a:xfrm>
          <a:off x="2867025" y="409024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3160</xdr:row>
      <xdr:rowOff>66675</xdr:rowOff>
    </xdr:from>
    <xdr:to>
      <xdr:col>5</xdr:col>
      <xdr:colOff>1076325</xdr:colOff>
      <xdr:row>3160</xdr:row>
      <xdr:rowOff>895350</xdr:rowOff>
    </xdr:to>
    <xdr:pic>
      <xdr:nvPicPr>
        <xdr:cNvPr id="29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9283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3161</xdr:row>
      <xdr:rowOff>66675</xdr:rowOff>
    </xdr:from>
    <xdr:to>
      <xdr:col>5</xdr:col>
      <xdr:colOff>1076325</xdr:colOff>
      <xdr:row>3161</xdr:row>
      <xdr:rowOff>895350</xdr:rowOff>
    </xdr:to>
    <xdr:pic>
      <xdr:nvPicPr>
        <xdr:cNvPr id="29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9413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3162</xdr:row>
      <xdr:rowOff>66675</xdr:rowOff>
    </xdr:from>
    <xdr:to>
      <xdr:col>5</xdr:col>
      <xdr:colOff>1076325</xdr:colOff>
      <xdr:row>3162</xdr:row>
      <xdr:rowOff>895350</xdr:rowOff>
    </xdr:to>
    <xdr:pic>
      <xdr:nvPicPr>
        <xdr:cNvPr id="29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9542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3163</xdr:row>
      <xdr:rowOff>66675</xdr:rowOff>
    </xdr:from>
    <xdr:to>
      <xdr:col>5</xdr:col>
      <xdr:colOff>1076325</xdr:colOff>
      <xdr:row>3163</xdr:row>
      <xdr:rowOff>895350</xdr:rowOff>
    </xdr:to>
    <xdr:pic>
      <xdr:nvPicPr>
        <xdr:cNvPr id="29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9672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3164</xdr:row>
      <xdr:rowOff>66675</xdr:rowOff>
    </xdr:from>
    <xdr:to>
      <xdr:col>5</xdr:col>
      <xdr:colOff>1076325</xdr:colOff>
      <xdr:row>3164</xdr:row>
      <xdr:rowOff>895350</xdr:rowOff>
    </xdr:to>
    <xdr:pic>
      <xdr:nvPicPr>
        <xdr:cNvPr id="29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9801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3165</xdr:row>
      <xdr:rowOff>66675</xdr:rowOff>
    </xdr:from>
    <xdr:to>
      <xdr:col>5</xdr:col>
      <xdr:colOff>1076325</xdr:colOff>
      <xdr:row>3165</xdr:row>
      <xdr:rowOff>895350</xdr:rowOff>
    </xdr:to>
    <xdr:pic>
      <xdr:nvPicPr>
        <xdr:cNvPr id="29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09931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3166</xdr:row>
      <xdr:rowOff>66675</xdr:rowOff>
    </xdr:from>
    <xdr:to>
      <xdr:col>5</xdr:col>
      <xdr:colOff>1076325</xdr:colOff>
      <xdr:row>3166</xdr:row>
      <xdr:rowOff>895350</xdr:rowOff>
    </xdr:to>
    <xdr:pic>
      <xdr:nvPicPr>
        <xdr:cNvPr id="29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0060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3167</xdr:row>
      <xdr:rowOff>66675</xdr:rowOff>
    </xdr:from>
    <xdr:to>
      <xdr:col>5</xdr:col>
      <xdr:colOff>1076325</xdr:colOff>
      <xdr:row>3167</xdr:row>
      <xdr:rowOff>895350</xdr:rowOff>
    </xdr:to>
    <xdr:pic>
      <xdr:nvPicPr>
        <xdr:cNvPr id="29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0190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3168</xdr:row>
      <xdr:rowOff>66675</xdr:rowOff>
    </xdr:from>
    <xdr:to>
      <xdr:col>5</xdr:col>
      <xdr:colOff>1076325</xdr:colOff>
      <xdr:row>3168</xdr:row>
      <xdr:rowOff>895350</xdr:rowOff>
    </xdr:to>
    <xdr:pic>
      <xdr:nvPicPr>
        <xdr:cNvPr id="2968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 r="-961" b="3296"/>
        </a:stretch>
      </xdr:blipFill>
      <xdr:spPr>
        <a:xfrm>
          <a:off x="2867025" y="410319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3169</xdr:row>
      <xdr:rowOff>66675</xdr:rowOff>
    </xdr:from>
    <xdr:to>
      <xdr:col>5</xdr:col>
      <xdr:colOff>1076325</xdr:colOff>
      <xdr:row>3169</xdr:row>
      <xdr:rowOff>895350</xdr:rowOff>
    </xdr:to>
    <xdr:pic>
      <xdr:nvPicPr>
        <xdr:cNvPr id="29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0449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3170</xdr:row>
      <xdr:rowOff>66675</xdr:rowOff>
    </xdr:from>
    <xdr:to>
      <xdr:col>5</xdr:col>
      <xdr:colOff>1076325</xdr:colOff>
      <xdr:row>3170</xdr:row>
      <xdr:rowOff>895350</xdr:rowOff>
    </xdr:to>
    <xdr:pic>
      <xdr:nvPicPr>
        <xdr:cNvPr id="29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0578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3171</xdr:row>
      <xdr:rowOff>66675</xdr:rowOff>
    </xdr:from>
    <xdr:to>
      <xdr:col>5</xdr:col>
      <xdr:colOff>1076325</xdr:colOff>
      <xdr:row>3171</xdr:row>
      <xdr:rowOff>895350</xdr:rowOff>
    </xdr:to>
    <xdr:pic>
      <xdr:nvPicPr>
        <xdr:cNvPr id="29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0708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3172</xdr:row>
      <xdr:rowOff>66675</xdr:rowOff>
    </xdr:from>
    <xdr:to>
      <xdr:col>5</xdr:col>
      <xdr:colOff>1076325</xdr:colOff>
      <xdr:row>3172</xdr:row>
      <xdr:rowOff>895350</xdr:rowOff>
    </xdr:to>
    <xdr:pic>
      <xdr:nvPicPr>
        <xdr:cNvPr id="29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0838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3173</xdr:row>
      <xdr:rowOff>66675</xdr:rowOff>
    </xdr:from>
    <xdr:to>
      <xdr:col>5</xdr:col>
      <xdr:colOff>1076325</xdr:colOff>
      <xdr:row>3173</xdr:row>
      <xdr:rowOff>895350</xdr:rowOff>
    </xdr:to>
    <xdr:pic>
      <xdr:nvPicPr>
        <xdr:cNvPr id="29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0967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3174</xdr:row>
      <xdr:rowOff>66675</xdr:rowOff>
    </xdr:from>
    <xdr:to>
      <xdr:col>5</xdr:col>
      <xdr:colOff>1076325</xdr:colOff>
      <xdr:row>3174</xdr:row>
      <xdr:rowOff>895350</xdr:rowOff>
    </xdr:to>
    <xdr:pic>
      <xdr:nvPicPr>
        <xdr:cNvPr id="29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1097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3175</xdr:row>
      <xdr:rowOff>66675</xdr:rowOff>
    </xdr:from>
    <xdr:to>
      <xdr:col>5</xdr:col>
      <xdr:colOff>1076325</xdr:colOff>
      <xdr:row>3175</xdr:row>
      <xdr:rowOff>895350</xdr:rowOff>
    </xdr:to>
    <xdr:pic>
      <xdr:nvPicPr>
        <xdr:cNvPr id="29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1226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3176</xdr:row>
      <xdr:rowOff>66675</xdr:rowOff>
    </xdr:from>
    <xdr:to>
      <xdr:col>5</xdr:col>
      <xdr:colOff>1076325</xdr:colOff>
      <xdr:row>3176</xdr:row>
      <xdr:rowOff>895350</xdr:rowOff>
    </xdr:to>
    <xdr:pic>
      <xdr:nvPicPr>
        <xdr:cNvPr id="29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1356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3177</xdr:row>
      <xdr:rowOff>66675</xdr:rowOff>
    </xdr:from>
    <xdr:to>
      <xdr:col>5</xdr:col>
      <xdr:colOff>1076325</xdr:colOff>
      <xdr:row>3177</xdr:row>
      <xdr:rowOff>895350</xdr:rowOff>
    </xdr:to>
    <xdr:pic>
      <xdr:nvPicPr>
        <xdr:cNvPr id="29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1485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3178</xdr:row>
      <xdr:rowOff>66675</xdr:rowOff>
    </xdr:from>
    <xdr:to>
      <xdr:col>5</xdr:col>
      <xdr:colOff>1076325</xdr:colOff>
      <xdr:row>3178</xdr:row>
      <xdr:rowOff>895350</xdr:rowOff>
    </xdr:to>
    <xdr:pic>
      <xdr:nvPicPr>
        <xdr:cNvPr id="29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1615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3179</xdr:row>
      <xdr:rowOff>66675</xdr:rowOff>
    </xdr:from>
    <xdr:to>
      <xdr:col>5</xdr:col>
      <xdr:colOff>1076325</xdr:colOff>
      <xdr:row>3179</xdr:row>
      <xdr:rowOff>895350</xdr:rowOff>
    </xdr:to>
    <xdr:pic>
      <xdr:nvPicPr>
        <xdr:cNvPr id="29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1744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3180</xdr:row>
      <xdr:rowOff>66675</xdr:rowOff>
    </xdr:from>
    <xdr:to>
      <xdr:col>5</xdr:col>
      <xdr:colOff>1076325</xdr:colOff>
      <xdr:row>3180</xdr:row>
      <xdr:rowOff>895350</xdr:rowOff>
    </xdr:to>
    <xdr:pic>
      <xdr:nvPicPr>
        <xdr:cNvPr id="29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1874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3181</xdr:row>
      <xdr:rowOff>66675</xdr:rowOff>
    </xdr:from>
    <xdr:to>
      <xdr:col>5</xdr:col>
      <xdr:colOff>1076325</xdr:colOff>
      <xdr:row>3181</xdr:row>
      <xdr:rowOff>895350</xdr:rowOff>
    </xdr:to>
    <xdr:pic>
      <xdr:nvPicPr>
        <xdr:cNvPr id="29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20038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3182</xdr:row>
      <xdr:rowOff>66675</xdr:rowOff>
    </xdr:from>
    <xdr:to>
      <xdr:col>5</xdr:col>
      <xdr:colOff>1076325</xdr:colOff>
      <xdr:row>3182</xdr:row>
      <xdr:rowOff>895350</xdr:rowOff>
    </xdr:to>
    <xdr:pic>
      <xdr:nvPicPr>
        <xdr:cNvPr id="29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21334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3183</xdr:row>
      <xdr:rowOff>66675</xdr:rowOff>
    </xdr:from>
    <xdr:to>
      <xdr:col>5</xdr:col>
      <xdr:colOff>1076325</xdr:colOff>
      <xdr:row>3183</xdr:row>
      <xdr:rowOff>895350</xdr:rowOff>
    </xdr:to>
    <xdr:pic>
      <xdr:nvPicPr>
        <xdr:cNvPr id="29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22629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3184</xdr:row>
      <xdr:rowOff>66675</xdr:rowOff>
    </xdr:from>
    <xdr:to>
      <xdr:col>5</xdr:col>
      <xdr:colOff>1076325</xdr:colOff>
      <xdr:row>3184</xdr:row>
      <xdr:rowOff>895350</xdr:rowOff>
    </xdr:to>
    <xdr:pic>
      <xdr:nvPicPr>
        <xdr:cNvPr id="29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23924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3185</xdr:row>
      <xdr:rowOff>66675</xdr:rowOff>
    </xdr:from>
    <xdr:to>
      <xdr:col>5</xdr:col>
      <xdr:colOff>1076325</xdr:colOff>
      <xdr:row>3185</xdr:row>
      <xdr:rowOff>895350</xdr:rowOff>
    </xdr:to>
    <xdr:pic>
      <xdr:nvPicPr>
        <xdr:cNvPr id="2985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 r="-961" b="3296"/>
        </a:stretch>
      </xdr:blipFill>
      <xdr:spPr>
        <a:xfrm>
          <a:off x="2867025" y="4125220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3186</xdr:row>
      <xdr:rowOff>66675</xdr:rowOff>
    </xdr:from>
    <xdr:to>
      <xdr:col>5</xdr:col>
      <xdr:colOff>1076325</xdr:colOff>
      <xdr:row>3186</xdr:row>
      <xdr:rowOff>895350</xdr:rowOff>
    </xdr:to>
    <xdr:pic>
      <xdr:nvPicPr>
        <xdr:cNvPr id="29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26515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3188</xdr:row>
      <xdr:rowOff>66675</xdr:rowOff>
    </xdr:from>
    <xdr:to>
      <xdr:col>5</xdr:col>
      <xdr:colOff>1076325</xdr:colOff>
      <xdr:row>3188</xdr:row>
      <xdr:rowOff>895350</xdr:rowOff>
    </xdr:to>
    <xdr:pic>
      <xdr:nvPicPr>
        <xdr:cNvPr id="29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29106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3189</xdr:row>
      <xdr:rowOff>66675</xdr:rowOff>
    </xdr:from>
    <xdr:to>
      <xdr:col>5</xdr:col>
      <xdr:colOff>1076325</xdr:colOff>
      <xdr:row>3189</xdr:row>
      <xdr:rowOff>895350</xdr:rowOff>
    </xdr:to>
    <xdr:pic>
      <xdr:nvPicPr>
        <xdr:cNvPr id="29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30401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3190</xdr:row>
      <xdr:rowOff>66675</xdr:rowOff>
    </xdr:from>
    <xdr:to>
      <xdr:col>5</xdr:col>
      <xdr:colOff>1076325</xdr:colOff>
      <xdr:row>3190</xdr:row>
      <xdr:rowOff>895350</xdr:rowOff>
    </xdr:to>
    <xdr:pic>
      <xdr:nvPicPr>
        <xdr:cNvPr id="29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31697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3191</xdr:row>
      <xdr:rowOff>66675</xdr:rowOff>
    </xdr:from>
    <xdr:to>
      <xdr:col>5</xdr:col>
      <xdr:colOff>1076325</xdr:colOff>
      <xdr:row>3191</xdr:row>
      <xdr:rowOff>895350</xdr:rowOff>
    </xdr:to>
    <xdr:pic>
      <xdr:nvPicPr>
        <xdr:cNvPr id="29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32992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3192</xdr:row>
      <xdr:rowOff>66675</xdr:rowOff>
    </xdr:from>
    <xdr:to>
      <xdr:col>5</xdr:col>
      <xdr:colOff>1076325</xdr:colOff>
      <xdr:row>3192</xdr:row>
      <xdr:rowOff>895350</xdr:rowOff>
    </xdr:to>
    <xdr:pic>
      <xdr:nvPicPr>
        <xdr:cNvPr id="29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34288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3193</xdr:row>
      <xdr:rowOff>66675</xdr:rowOff>
    </xdr:from>
    <xdr:to>
      <xdr:col>5</xdr:col>
      <xdr:colOff>1076325</xdr:colOff>
      <xdr:row>3193</xdr:row>
      <xdr:rowOff>895350</xdr:rowOff>
    </xdr:to>
    <xdr:pic>
      <xdr:nvPicPr>
        <xdr:cNvPr id="29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35583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3194</xdr:row>
      <xdr:rowOff>66675</xdr:rowOff>
    </xdr:from>
    <xdr:to>
      <xdr:col>5</xdr:col>
      <xdr:colOff>1076325</xdr:colOff>
      <xdr:row>3194</xdr:row>
      <xdr:rowOff>895350</xdr:rowOff>
    </xdr:to>
    <xdr:pic>
      <xdr:nvPicPr>
        <xdr:cNvPr id="29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36878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3195</xdr:row>
      <xdr:rowOff>66675</xdr:rowOff>
    </xdr:from>
    <xdr:to>
      <xdr:col>5</xdr:col>
      <xdr:colOff>1076325</xdr:colOff>
      <xdr:row>3195</xdr:row>
      <xdr:rowOff>895350</xdr:rowOff>
    </xdr:to>
    <xdr:pic>
      <xdr:nvPicPr>
        <xdr:cNvPr id="2994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 r="-961" b="3296"/>
        </a:stretch>
      </xdr:blipFill>
      <xdr:spPr>
        <a:xfrm>
          <a:off x="2867025" y="4138174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3197</xdr:row>
      <xdr:rowOff>66675</xdr:rowOff>
    </xdr:from>
    <xdr:to>
      <xdr:col>5</xdr:col>
      <xdr:colOff>1076325</xdr:colOff>
      <xdr:row>3197</xdr:row>
      <xdr:rowOff>895350</xdr:rowOff>
    </xdr:to>
    <xdr:pic>
      <xdr:nvPicPr>
        <xdr:cNvPr id="29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40765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3200</xdr:row>
      <xdr:rowOff>66675</xdr:rowOff>
    </xdr:from>
    <xdr:to>
      <xdr:col>5</xdr:col>
      <xdr:colOff>1076325</xdr:colOff>
      <xdr:row>3200</xdr:row>
      <xdr:rowOff>895350</xdr:rowOff>
    </xdr:to>
    <xdr:pic>
      <xdr:nvPicPr>
        <xdr:cNvPr id="2996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 r="-961" b="3296"/>
        </a:stretch>
      </xdr:blipFill>
      <xdr:spPr>
        <a:xfrm>
          <a:off x="2867025" y="4144651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3202</xdr:row>
      <xdr:rowOff>66675</xdr:rowOff>
    </xdr:from>
    <xdr:to>
      <xdr:col>5</xdr:col>
      <xdr:colOff>1076325</xdr:colOff>
      <xdr:row>3202</xdr:row>
      <xdr:rowOff>895350</xdr:rowOff>
    </xdr:to>
    <xdr:pic>
      <xdr:nvPicPr>
        <xdr:cNvPr id="2997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 r="-961" b="3296"/>
        </a:stretch>
      </xdr:blipFill>
      <xdr:spPr>
        <a:xfrm>
          <a:off x="2867025" y="4147242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3203</xdr:row>
      <xdr:rowOff>66675</xdr:rowOff>
    </xdr:from>
    <xdr:to>
      <xdr:col>5</xdr:col>
      <xdr:colOff>1076325</xdr:colOff>
      <xdr:row>3203</xdr:row>
      <xdr:rowOff>895350</xdr:rowOff>
    </xdr:to>
    <xdr:pic>
      <xdr:nvPicPr>
        <xdr:cNvPr id="29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48537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3204</xdr:row>
      <xdr:rowOff>66675</xdr:rowOff>
    </xdr:from>
    <xdr:to>
      <xdr:col>5</xdr:col>
      <xdr:colOff>1076325</xdr:colOff>
      <xdr:row>3204</xdr:row>
      <xdr:rowOff>895350</xdr:rowOff>
    </xdr:to>
    <xdr:pic>
      <xdr:nvPicPr>
        <xdr:cNvPr id="29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49832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3205</xdr:row>
      <xdr:rowOff>66675</xdr:rowOff>
    </xdr:from>
    <xdr:to>
      <xdr:col>5</xdr:col>
      <xdr:colOff>1076325</xdr:colOff>
      <xdr:row>3205</xdr:row>
      <xdr:rowOff>895350</xdr:rowOff>
    </xdr:to>
    <xdr:pic>
      <xdr:nvPicPr>
        <xdr:cNvPr id="3000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 r="-961" b="3296"/>
        </a:stretch>
      </xdr:blipFill>
      <xdr:spPr>
        <a:xfrm>
          <a:off x="2867025" y="4151128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3206</xdr:row>
      <xdr:rowOff>66675</xdr:rowOff>
    </xdr:from>
    <xdr:to>
      <xdr:col>5</xdr:col>
      <xdr:colOff>1076325</xdr:colOff>
      <xdr:row>3206</xdr:row>
      <xdr:rowOff>895350</xdr:rowOff>
    </xdr:to>
    <xdr:pic>
      <xdr:nvPicPr>
        <xdr:cNvPr id="30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52423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3207</xdr:row>
      <xdr:rowOff>66675</xdr:rowOff>
    </xdr:from>
    <xdr:to>
      <xdr:col>5</xdr:col>
      <xdr:colOff>1076325</xdr:colOff>
      <xdr:row>3207</xdr:row>
      <xdr:rowOff>895350</xdr:rowOff>
    </xdr:to>
    <xdr:pic>
      <xdr:nvPicPr>
        <xdr:cNvPr id="30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53719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3208</xdr:row>
      <xdr:rowOff>66675</xdr:rowOff>
    </xdr:from>
    <xdr:to>
      <xdr:col>5</xdr:col>
      <xdr:colOff>1076325</xdr:colOff>
      <xdr:row>3208</xdr:row>
      <xdr:rowOff>895350</xdr:rowOff>
    </xdr:to>
    <xdr:pic>
      <xdr:nvPicPr>
        <xdr:cNvPr id="3003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 r="-961" b="3296"/>
        </a:stretch>
      </xdr:blipFill>
      <xdr:spPr>
        <a:xfrm>
          <a:off x="2867025" y="4155014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3209</xdr:row>
      <xdr:rowOff>66675</xdr:rowOff>
    </xdr:from>
    <xdr:to>
      <xdr:col>5</xdr:col>
      <xdr:colOff>1076325</xdr:colOff>
      <xdr:row>3209</xdr:row>
      <xdr:rowOff>895350</xdr:rowOff>
    </xdr:to>
    <xdr:pic>
      <xdr:nvPicPr>
        <xdr:cNvPr id="3004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 r="-961" b="3296"/>
        </a:stretch>
      </xdr:blipFill>
      <xdr:spPr>
        <a:xfrm>
          <a:off x="2867025" y="4156309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3210</xdr:row>
      <xdr:rowOff>66675</xdr:rowOff>
    </xdr:from>
    <xdr:to>
      <xdr:col>5</xdr:col>
      <xdr:colOff>1076325</xdr:colOff>
      <xdr:row>3210</xdr:row>
      <xdr:rowOff>895350</xdr:rowOff>
    </xdr:to>
    <xdr:pic>
      <xdr:nvPicPr>
        <xdr:cNvPr id="3005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 r="-961" b="3296"/>
        </a:stretch>
      </xdr:blipFill>
      <xdr:spPr>
        <a:xfrm>
          <a:off x="2867025" y="4157605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3211</xdr:row>
      <xdr:rowOff>66675</xdr:rowOff>
    </xdr:from>
    <xdr:to>
      <xdr:col>5</xdr:col>
      <xdr:colOff>1076325</xdr:colOff>
      <xdr:row>3211</xdr:row>
      <xdr:rowOff>895350</xdr:rowOff>
    </xdr:to>
    <xdr:pic>
      <xdr:nvPicPr>
        <xdr:cNvPr id="3006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 r="-961" b="3296"/>
        </a:stretch>
      </xdr:blipFill>
      <xdr:spPr>
        <a:xfrm>
          <a:off x="2867025" y="4158900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3212</xdr:row>
      <xdr:rowOff>66675</xdr:rowOff>
    </xdr:from>
    <xdr:to>
      <xdr:col>5</xdr:col>
      <xdr:colOff>1076325</xdr:colOff>
      <xdr:row>3212</xdr:row>
      <xdr:rowOff>895350</xdr:rowOff>
    </xdr:to>
    <xdr:pic>
      <xdr:nvPicPr>
        <xdr:cNvPr id="3007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 r="-961" b="3296"/>
        </a:stretch>
      </xdr:blipFill>
      <xdr:spPr>
        <a:xfrm>
          <a:off x="2867025" y="4160196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3213</xdr:row>
      <xdr:rowOff>66675</xdr:rowOff>
    </xdr:from>
    <xdr:to>
      <xdr:col>5</xdr:col>
      <xdr:colOff>1076325</xdr:colOff>
      <xdr:row>3213</xdr:row>
      <xdr:rowOff>895350</xdr:rowOff>
    </xdr:to>
    <xdr:pic>
      <xdr:nvPicPr>
        <xdr:cNvPr id="3008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 r="-961" b="3296"/>
        </a:stretch>
      </xdr:blipFill>
      <xdr:spPr>
        <a:xfrm>
          <a:off x="2867025" y="4161491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3214</xdr:row>
      <xdr:rowOff>66675</xdr:rowOff>
    </xdr:from>
    <xdr:to>
      <xdr:col>5</xdr:col>
      <xdr:colOff>1076325</xdr:colOff>
      <xdr:row>3214</xdr:row>
      <xdr:rowOff>895350</xdr:rowOff>
    </xdr:to>
    <xdr:pic>
      <xdr:nvPicPr>
        <xdr:cNvPr id="3009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 r="-961" b="3296"/>
        </a:stretch>
      </xdr:blipFill>
      <xdr:spPr>
        <a:xfrm>
          <a:off x="2867025" y="4162786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3215</xdr:row>
      <xdr:rowOff>66675</xdr:rowOff>
    </xdr:from>
    <xdr:to>
      <xdr:col>5</xdr:col>
      <xdr:colOff>1076325</xdr:colOff>
      <xdr:row>3215</xdr:row>
      <xdr:rowOff>895350</xdr:rowOff>
    </xdr:to>
    <xdr:pic>
      <xdr:nvPicPr>
        <xdr:cNvPr id="30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64082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3216</xdr:row>
      <xdr:rowOff>66675</xdr:rowOff>
    </xdr:from>
    <xdr:to>
      <xdr:col>5</xdr:col>
      <xdr:colOff>1076325</xdr:colOff>
      <xdr:row>3216</xdr:row>
      <xdr:rowOff>895350</xdr:rowOff>
    </xdr:to>
    <xdr:pic>
      <xdr:nvPicPr>
        <xdr:cNvPr id="3011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 r="-961" b="3296"/>
        </a:stretch>
      </xdr:blipFill>
      <xdr:spPr>
        <a:xfrm>
          <a:off x="2867025" y="4165377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3217</xdr:row>
      <xdr:rowOff>66675</xdr:rowOff>
    </xdr:from>
    <xdr:to>
      <xdr:col>5</xdr:col>
      <xdr:colOff>1076325</xdr:colOff>
      <xdr:row>3217</xdr:row>
      <xdr:rowOff>895350</xdr:rowOff>
    </xdr:to>
    <xdr:pic>
      <xdr:nvPicPr>
        <xdr:cNvPr id="3012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 r="-961" b="3296"/>
        </a:stretch>
      </xdr:blipFill>
      <xdr:spPr>
        <a:xfrm>
          <a:off x="2867025" y="4166673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3218</xdr:row>
      <xdr:rowOff>66675</xdr:rowOff>
    </xdr:from>
    <xdr:to>
      <xdr:col>5</xdr:col>
      <xdr:colOff>1076325</xdr:colOff>
      <xdr:row>3218</xdr:row>
      <xdr:rowOff>895350</xdr:rowOff>
    </xdr:to>
    <xdr:pic>
      <xdr:nvPicPr>
        <xdr:cNvPr id="3013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 r="-961" b="3296"/>
        </a:stretch>
      </xdr:blipFill>
      <xdr:spPr>
        <a:xfrm>
          <a:off x="2867025" y="4167968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3219</xdr:row>
      <xdr:rowOff>66675</xdr:rowOff>
    </xdr:from>
    <xdr:to>
      <xdr:col>5</xdr:col>
      <xdr:colOff>1076325</xdr:colOff>
      <xdr:row>3219</xdr:row>
      <xdr:rowOff>895350</xdr:rowOff>
    </xdr:to>
    <xdr:pic>
      <xdr:nvPicPr>
        <xdr:cNvPr id="3014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 r="-961" b="3296"/>
        </a:stretch>
      </xdr:blipFill>
      <xdr:spPr>
        <a:xfrm>
          <a:off x="2867025" y="4169263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3220</xdr:row>
      <xdr:rowOff>66675</xdr:rowOff>
    </xdr:from>
    <xdr:to>
      <xdr:col>5</xdr:col>
      <xdr:colOff>1076325</xdr:colOff>
      <xdr:row>3220</xdr:row>
      <xdr:rowOff>895350</xdr:rowOff>
    </xdr:to>
    <xdr:pic>
      <xdr:nvPicPr>
        <xdr:cNvPr id="3015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 r="-961" b="3296"/>
        </a:stretch>
      </xdr:blipFill>
      <xdr:spPr>
        <a:xfrm>
          <a:off x="2867025" y="4170559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3221</xdr:row>
      <xdr:rowOff>66675</xdr:rowOff>
    </xdr:from>
    <xdr:to>
      <xdr:col>5</xdr:col>
      <xdr:colOff>1076325</xdr:colOff>
      <xdr:row>3221</xdr:row>
      <xdr:rowOff>895350</xdr:rowOff>
    </xdr:to>
    <xdr:pic>
      <xdr:nvPicPr>
        <xdr:cNvPr id="3016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 r="-961" b="3296"/>
        </a:stretch>
      </xdr:blipFill>
      <xdr:spPr>
        <a:xfrm>
          <a:off x="2867025" y="4171854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3222</xdr:row>
      <xdr:rowOff>66675</xdr:rowOff>
    </xdr:from>
    <xdr:to>
      <xdr:col>5</xdr:col>
      <xdr:colOff>1076325</xdr:colOff>
      <xdr:row>3222</xdr:row>
      <xdr:rowOff>895350</xdr:rowOff>
    </xdr:to>
    <xdr:pic>
      <xdr:nvPicPr>
        <xdr:cNvPr id="3017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 r="-961" b="3296"/>
        </a:stretch>
      </xdr:blipFill>
      <xdr:spPr>
        <a:xfrm>
          <a:off x="2867025" y="4173150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3223</xdr:row>
      <xdr:rowOff>66675</xdr:rowOff>
    </xdr:from>
    <xdr:to>
      <xdr:col>5</xdr:col>
      <xdr:colOff>1076325</xdr:colOff>
      <xdr:row>3223</xdr:row>
      <xdr:rowOff>895350</xdr:rowOff>
    </xdr:to>
    <xdr:pic>
      <xdr:nvPicPr>
        <xdr:cNvPr id="30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74445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3224</xdr:row>
      <xdr:rowOff>66675</xdr:rowOff>
    </xdr:from>
    <xdr:to>
      <xdr:col>5</xdr:col>
      <xdr:colOff>1076325</xdr:colOff>
      <xdr:row>3224</xdr:row>
      <xdr:rowOff>895350</xdr:rowOff>
    </xdr:to>
    <xdr:pic>
      <xdr:nvPicPr>
        <xdr:cNvPr id="30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75740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3225</xdr:row>
      <xdr:rowOff>66675</xdr:rowOff>
    </xdr:from>
    <xdr:to>
      <xdr:col>5</xdr:col>
      <xdr:colOff>1076325</xdr:colOff>
      <xdr:row>3225</xdr:row>
      <xdr:rowOff>895350</xdr:rowOff>
    </xdr:to>
    <xdr:pic>
      <xdr:nvPicPr>
        <xdr:cNvPr id="30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77036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3226</xdr:row>
      <xdr:rowOff>66675</xdr:rowOff>
    </xdr:from>
    <xdr:to>
      <xdr:col>5</xdr:col>
      <xdr:colOff>1076325</xdr:colOff>
      <xdr:row>3226</xdr:row>
      <xdr:rowOff>895350</xdr:rowOff>
    </xdr:to>
    <xdr:pic>
      <xdr:nvPicPr>
        <xdr:cNvPr id="30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783317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3227</xdr:row>
      <xdr:rowOff>66675</xdr:rowOff>
    </xdr:from>
    <xdr:to>
      <xdr:col>5</xdr:col>
      <xdr:colOff>1076325</xdr:colOff>
      <xdr:row>3227</xdr:row>
      <xdr:rowOff>895350</xdr:rowOff>
    </xdr:to>
    <xdr:pic>
      <xdr:nvPicPr>
        <xdr:cNvPr id="30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796271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3228</xdr:row>
      <xdr:rowOff>66675</xdr:rowOff>
    </xdr:from>
    <xdr:to>
      <xdr:col>5</xdr:col>
      <xdr:colOff>1076325</xdr:colOff>
      <xdr:row>3228</xdr:row>
      <xdr:rowOff>895350</xdr:rowOff>
    </xdr:to>
    <xdr:pic>
      <xdr:nvPicPr>
        <xdr:cNvPr id="30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809225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3229</xdr:row>
      <xdr:rowOff>66675</xdr:rowOff>
    </xdr:from>
    <xdr:to>
      <xdr:col>5</xdr:col>
      <xdr:colOff>1076325</xdr:colOff>
      <xdr:row>3229</xdr:row>
      <xdr:rowOff>895350</xdr:rowOff>
    </xdr:to>
    <xdr:pic>
      <xdr:nvPicPr>
        <xdr:cNvPr id="30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822179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85725</xdr:colOff>
      <xdr:row>3230</xdr:row>
      <xdr:rowOff>66675</xdr:rowOff>
    </xdr:from>
    <xdr:to>
      <xdr:col>5</xdr:col>
      <xdr:colOff>1076325</xdr:colOff>
      <xdr:row>3230</xdr:row>
      <xdr:rowOff>895350</xdr:rowOff>
    </xdr:to>
    <xdr:pic>
      <xdr:nvPicPr>
        <xdr:cNvPr id="30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 r="-961" b="3296"/>
        </a:stretch>
      </xdr:blipFill>
      <xdr:spPr>
        <a:xfrm>
          <a:off x="2867025" y="418351335"/>
          <a:ext cx="472440" cy="590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78104</xdr:colOff>
      <xdr:row>0</xdr:row>
      <xdr:rowOff>64771</xdr:rowOff>
    </xdr:from>
    <xdr:to>
      <xdr:col>2</xdr:col>
      <xdr:colOff>725805</xdr:colOff>
      <xdr:row>3</xdr:row>
      <xdr:rowOff>0</xdr:rowOff>
    </xdr:to>
    <xdr:pic>
      <xdr:nvPicPr>
        <xdr:cNvPr id="3026" name="Рисунок 3025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64771"/>
          <a:ext cx="3230881" cy="11772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0</xdr:row>
      <xdr:rowOff>0</xdr:rowOff>
    </xdr:from>
    <xdr:to>
      <xdr:col>3</xdr:col>
      <xdr:colOff>0</xdr:colOff>
      <xdr:row>3</xdr:row>
      <xdr:rowOff>161925</xdr:rowOff>
    </xdr:to>
    <xdr:pic>
      <xdr:nvPicPr>
        <xdr:cNvPr id="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0"/>
          <a:ext cx="600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447675</xdr:colOff>
      <xdr:row>0</xdr:row>
      <xdr:rowOff>0</xdr:rowOff>
    </xdr:from>
    <xdr:to>
      <xdr:col>4</xdr:col>
      <xdr:colOff>0</xdr:colOff>
      <xdr:row>3</xdr:row>
      <xdr:rowOff>161925</xdr:rowOff>
    </xdr:to>
    <xdr:pic>
      <xdr:nvPicPr>
        <xdr:cNvPr id="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0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5</xdr:col>
      <xdr:colOff>0</xdr:colOff>
      <xdr:row>3</xdr:row>
      <xdr:rowOff>161925</xdr:rowOff>
    </xdr:to>
    <xdr:pic>
      <xdr:nvPicPr>
        <xdr:cNvPr id="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3</xdr:row>
      <xdr:rowOff>161925</xdr:rowOff>
    </xdr:to>
    <xdr:pic>
      <xdr:nvPicPr>
        <xdr:cNvPr id="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7</xdr:col>
      <xdr:colOff>0</xdr:colOff>
      <xdr:row>3</xdr:row>
      <xdr:rowOff>161925</xdr:rowOff>
    </xdr:to>
    <xdr:pic>
      <xdr:nvPicPr>
        <xdr:cNvPr id="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0</xdr:rowOff>
    </xdr:from>
    <xdr:to>
      <xdr:col>8</xdr:col>
      <xdr:colOff>0</xdr:colOff>
      <xdr:row>3</xdr:row>
      <xdr:rowOff>161925</xdr:rowOff>
    </xdr:to>
    <xdr:pic>
      <xdr:nvPicPr>
        <xdr:cNvPr id="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9</xdr:col>
      <xdr:colOff>0</xdr:colOff>
      <xdr:row>3</xdr:row>
      <xdr:rowOff>161925</xdr:rowOff>
    </xdr:to>
    <xdr:pic>
      <xdr:nvPicPr>
        <xdr:cNvPr id="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10</xdr:col>
      <xdr:colOff>0</xdr:colOff>
      <xdr:row>3</xdr:row>
      <xdr:rowOff>161925</xdr:rowOff>
    </xdr:to>
    <xdr:pic>
      <xdr:nvPicPr>
        <xdr:cNvPr id="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11</xdr:col>
      <xdr:colOff>0</xdr:colOff>
      <xdr:row>3</xdr:row>
      <xdr:rowOff>161925</xdr:rowOff>
    </xdr:to>
    <xdr:pic>
      <xdr:nvPicPr>
        <xdr:cNvPr id="1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0</xdr:rowOff>
    </xdr:from>
    <xdr:to>
      <xdr:col>12</xdr:col>
      <xdr:colOff>0</xdr:colOff>
      <xdr:row>3</xdr:row>
      <xdr:rowOff>161925</xdr:rowOff>
    </xdr:to>
    <xdr:pic>
      <xdr:nvPicPr>
        <xdr:cNvPr id="1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0</xdr:colOff>
      <xdr:row>3</xdr:row>
      <xdr:rowOff>161925</xdr:rowOff>
    </xdr:to>
    <xdr:pic>
      <xdr:nvPicPr>
        <xdr:cNvPr id="1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0</xdr:rowOff>
    </xdr:from>
    <xdr:to>
      <xdr:col>14</xdr:col>
      <xdr:colOff>0</xdr:colOff>
      <xdr:row>3</xdr:row>
      <xdr:rowOff>161925</xdr:rowOff>
    </xdr:to>
    <xdr:pic>
      <xdr:nvPicPr>
        <xdr:cNvPr id="13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0</xdr:row>
      <xdr:rowOff>0</xdr:rowOff>
    </xdr:from>
    <xdr:to>
      <xdr:col>15</xdr:col>
      <xdr:colOff>0</xdr:colOff>
      <xdr:row>3</xdr:row>
      <xdr:rowOff>161925</xdr:rowOff>
    </xdr:to>
    <xdr:pic>
      <xdr:nvPicPr>
        <xdr:cNvPr id="1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0</xdr:colOff>
      <xdr:row>0</xdr:row>
      <xdr:rowOff>0</xdr:rowOff>
    </xdr:from>
    <xdr:to>
      <xdr:col>16</xdr:col>
      <xdr:colOff>0</xdr:colOff>
      <xdr:row>3</xdr:row>
      <xdr:rowOff>161925</xdr:rowOff>
    </xdr:to>
    <xdr:pic>
      <xdr:nvPicPr>
        <xdr:cNvPr id="1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0</xdr:row>
      <xdr:rowOff>0</xdr:rowOff>
    </xdr:from>
    <xdr:to>
      <xdr:col>17</xdr:col>
      <xdr:colOff>0</xdr:colOff>
      <xdr:row>3</xdr:row>
      <xdr:rowOff>161925</xdr:rowOff>
    </xdr:to>
    <xdr:pic>
      <xdr:nvPicPr>
        <xdr:cNvPr id="1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0</xdr:row>
      <xdr:rowOff>0</xdr:rowOff>
    </xdr:from>
    <xdr:to>
      <xdr:col>19</xdr:col>
      <xdr:colOff>0</xdr:colOff>
      <xdr:row>3</xdr:row>
      <xdr:rowOff>161925</xdr:rowOff>
    </xdr:to>
    <xdr:pic>
      <xdr:nvPicPr>
        <xdr:cNvPr id="1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447675</xdr:colOff>
      <xdr:row>2</xdr:row>
      <xdr:rowOff>47625</xdr:rowOff>
    </xdr:from>
    <xdr:to>
      <xdr:col>21</xdr:col>
      <xdr:colOff>171450</xdr:colOff>
      <xdr:row>5</xdr:row>
      <xdr:rowOff>9525</xdr:rowOff>
    </xdr:to>
    <xdr:sp macro="" textlink="">
      <xdr:nvSpPr>
        <xdr:cNvPr id="18" name="Стрелка вправо 18"/>
        <xdr:cNvSpPr>
          <a:spLocks noChangeArrowheads="1"/>
        </xdr:cNvSpPr>
      </xdr:nvSpPr>
      <xdr:spPr bwMode="auto">
        <a:xfrm>
          <a:off x="12030075" y="428625"/>
          <a:ext cx="942975" cy="533400"/>
        </a:xfrm>
        <a:prstGeom prst="rightArrow">
          <a:avLst>
            <a:gd name="adj1" fmla="val 50000"/>
            <a:gd name="adj2" fmla="val 36939"/>
          </a:avLst>
        </a:prstGeom>
        <a:solidFill>
          <a:srgbClr val="00B0F0"/>
        </a:solidFill>
        <a:ln w="9525">
          <a:noFill/>
          <a:miter lim="800000"/>
          <a:headEnd/>
          <a:tailEnd/>
        </a:ln>
        <a:effectLst>
          <a:outerShdw dist="50800" dir="5219976" algn="ctr" rotWithShape="0">
            <a:srgbClr val="808080">
              <a:alpha val="25000"/>
            </a:srgbClr>
          </a:outerShdw>
        </a:effectLst>
      </xdr:spPr>
      <xdr:txBody>
        <a:bodyPr/>
        <a:lstStyle/>
        <a:p>
          <a:endParaRPr lang="ru-RU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152</xdr:row>
      <xdr:rowOff>142875</xdr:rowOff>
    </xdr:from>
    <xdr:ext cx="1633287" cy="1770146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98875"/>
          <a:ext cx="1633287" cy="1770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141</xdr:row>
      <xdr:rowOff>171450</xdr:rowOff>
    </xdr:from>
    <xdr:ext cx="1671387" cy="1810753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31950"/>
          <a:ext cx="1671387" cy="181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101</xdr:row>
      <xdr:rowOff>161925</xdr:rowOff>
    </xdr:from>
    <xdr:ext cx="1585662" cy="1751096"/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402425"/>
          <a:ext cx="1585662" cy="1751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168</xdr:row>
      <xdr:rowOff>9525</xdr:rowOff>
    </xdr:from>
    <xdr:ext cx="1557087" cy="1712996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013525"/>
          <a:ext cx="1557087" cy="1712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83</xdr:row>
      <xdr:rowOff>28575</xdr:rowOff>
    </xdr:from>
    <xdr:ext cx="1566612" cy="1846346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40075"/>
          <a:ext cx="1566612" cy="1846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177</xdr:row>
      <xdr:rowOff>47625</xdr:rowOff>
    </xdr:from>
    <xdr:ext cx="1614237" cy="1770146"/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766125"/>
          <a:ext cx="1614237" cy="1770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321</xdr:row>
      <xdr:rowOff>180975</xdr:rowOff>
    </xdr:from>
    <xdr:ext cx="1547562" cy="1732046"/>
    <xdr:pic>
      <xdr:nvPicPr>
        <xdr:cNvPr id="8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31475"/>
          <a:ext cx="1547562" cy="173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112</xdr:row>
      <xdr:rowOff>114300</xdr:rowOff>
    </xdr:from>
    <xdr:ext cx="1528512" cy="1674896"/>
    <xdr:pic>
      <xdr:nvPicPr>
        <xdr:cNvPr id="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0300"/>
          <a:ext cx="1528512" cy="1674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210</xdr:row>
      <xdr:rowOff>190500</xdr:rowOff>
    </xdr:from>
    <xdr:ext cx="1557087" cy="1763128"/>
    <xdr:pic>
      <xdr:nvPicPr>
        <xdr:cNvPr id="1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95500"/>
          <a:ext cx="1557087" cy="1763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222</xdr:row>
      <xdr:rowOff>161925</xdr:rowOff>
    </xdr:from>
    <xdr:ext cx="1642812" cy="2146635"/>
    <xdr:pic>
      <xdr:nvPicPr>
        <xdr:cNvPr id="1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52925"/>
          <a:ext cx="1642812" cy="2146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189</xdr:row>
      <xdr:rowOff>152400</xdr:rowOff>
    </xdr:from>
    <xdr:ext cx="1242762" cy="1479383"/>
    <xdr:pic>
      <xdr:nvPicPr>
        <xdr:cNvPr id="1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156900"/>
          <a:ext cx="1242762" cy="1479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142875</xdr:colOff>
      <xdr:row>184</xdr:row>
      <xdr:rowOff>228600</xdr:rowOff>
    </xdr:from>
    <xdr:ext cx="1214187" cy="1272340"/>
    <xdr:pic>
      <xdr:nvPicPr>
        <xdr:cNvPr id="13" name="Рисунок 38" descr="FX-31-8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5242500"/>
          <a:ext cx="1214187" cy="1272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92</xdr:row>
      <xdr:rowOff>180975</xdr:rowOff>
    </xdr:from>
    <xdr:ext cx="1566612" cy="1434264"/>
    <xdr:pic>
      <xdr:nvPicPr>
        <xdr:cNvPr id="14" name="Рисунок 30" descr="05_FK-10006R_SODE RED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1566612" cy="143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122</xdr:row>
      <xdr:rowOff>133350</xdr:rowOff>
    </xdr:from>
    <xdr:ext cx="1604712" cy="1472364"/>
    <xdr:pic>
      <xdr:nvPicPr>
        <xdr:cNvPr id="15" name="Рисунок 32" descr="08_FF-22G FEEDER GOLD-228x228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374350"/>
          <a:ext cx="1604712" cy="1472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161</xdr:row>
      <xdr:rowOff>180975</xdr:rowOff>
    </xdr:from>
    <xdr:ext cx="1547562" cy="1500939"/>
    <xdr:pic>
      <xdr:nvPicPr>
        <xdr:cNvPr id="16" name="Рисунок 35" descr="04_FK-1092G AGI-FEEDER GOLD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51475"/>
          <a:ext cx="1547562" cy="1500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5</xdr:row>
      <xdr:rowOff>114300</xdr:rowOff>
    </xdr:from>
    <xdr:ext cx="3771900" cy="1494512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066800"/>
          <a:ext cx="3771900" cy="1494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16</xdr:row>
      <xdr:rowOff>47625</xdr:rowOff>
    </xdr:from>
    <xdr:ext cx="4000500" cy="2053877"/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95625"/>
          <a:ext cx="4000500" cy="2053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609600</xdr:colOff>
      <xdr:row>25</xdr:row>
      <xdr:rowOff>95250</xdr:rowOff>
    </xdr:from>
    <xdr:ext cx="2743200" cy="1418312"/>
    <xdr:pic>
      <xdr:nvPicPr>
        <xdr:cNvPr id="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7750"/>
          <a:ext cx="2743200" cy="1418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371475</xdr:colOff>
      <xdr:row>30</xdr:row>
      <xdr:rowOff>0</xdr:rowOff>
    </xdr:from>
    <xdr:ext cx="660878" cy="47625"/>
    <xdr:pic>
      <xdr:nvPicPr>
        <xdr:cNvPr id="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875" y="5715000"/>
          <a:ext cx="660878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333375</xdr:colOff>
      <xdr:row>30</xdr:row>
      <xdr:rowOff>152400</xdr:rowOff>
    </xdr:from>
    <xdr:ext cx="3848100" cy="1162050"/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867400"/>
          <a:ext cx="38481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39</xdr:row>
      <xdr:rowOff>209550</xdr:rowOff>
    </xdr:from>
    <xdr:ext cx="2581275" cy="1561186"/>
    <xdr:pic>
      <xdr:nvPicPr>
        <xdr:cNvPr id="7" name="Рисунок 24" descr="^64FD21AADC1B11442B67EAF8BEF34C5B34C4F28842298ED11B^pimgpsh_thumbnail_win_distr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000"/>
          <a:ext cx="2581275" cy="1561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35</xdr:row>
      <xdr:rowOff>314325</xdr:rowOff>
    </xdr:from>
    <xdr:ext cx="4076700" cy="1593806"/>
    <xdr:pic>
      <xdr:nvPicPr>
        <xdr:cNvPr id="8" name="Рисунок 25" descr="20160708_092759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858000"/>
          <a:ext cx="4076700" cy="1593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32</xdr:row>
      <xdr:rowOff>828675</xdr:rowOff>
    </xdr:from>
    <xdr:ext cx="3819525" cy="1200150"/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286500"/>
          <a:ext cx="38195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95250"/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61245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7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8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10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11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12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209550</xdr:rowOff>
    </xdr:from>
    <xdr:ext cx="66675" cy="66675"/>
    <xdr:sp macro="" textlink="">
      <xdr:nvSpPr>
        <xdr:cNvPr id="13" name="Text Box 5"/>
        <xdr:cNvSpPr txBox="1">
          <a:spLocks noChangeArrowheads="1"/>
        </xdr:cNvSpPr>
      </xdr:nvSpPr>
      <xdr:spPr bwMode="auto">
        <a:xfrm>
          <a:off x="6705600" y="6667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14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15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16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18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19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20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21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22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23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95250"/>
    <xdr:sp macro="" textlink="">
      <xdr:nvSpPr>
        <xdr:cNvPr id="24" name="Text Box 5"/>
        <xdr:cNvSpPr txBox="1">
          <a:spLocks noChangeArrowheads="1"/>
        </xdr:cNvSpPr>
      </xdr:nvSpPr>
      <xdr:spPr bwMode="auto">
        <a:xfrm>
          <a:off x="85629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95250"/>
    <xdr:sp macro="" textlink="">
      <xdr:nvSpPr>
        <xdr:cNvPr id="25" name="Text Box 5"/>
        <xdr:cNvSpPr txBox="1">
          <a:spLocks noChangeArrowheads="1"/>
        </xdr:cNvSpPr>
      </xdr:nvSpPr>
      <xdr:spPr bwMode="auto">
        <a:xfrm>
          <a:off x="85629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95250"/>
    <xdr:sp macro="" textlink="">
      <xdr:nvSpPr>
        <xdr:cNvPr id="26" name="Text Box 5"/>
        <xdr:cNvSpPr txBox="1">
          <a:spLocks noChangeArrowheads="1"/>
        </xdr:cNvSpPr>
      </xdr:nvSpPr>
      <xdr:spPr bwMode="auto">
        <a:xfrm>
          <a:off x="97821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95250"/>
    <xdr:sp macro="" textlink="">
      <xdr:nvSpPr>
        <xdr:cNvPr id="27" name="Text Box 5"/>
        <xdr:cNvSpPr txBox="1">
          <a:spLocks noChangeArrowheads="1"/>
        </xdr:cNvSpPr>
      </xdr:nvSpPr>
      <xdr:spPr bwMode="auto">
        <a:xfrm>
          <a:off x="97821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95250"/>
    <xdr:sp macro="" textlink="">
      <xdr:nvSpPr>
        <xdr:cNvPr id="28" name="Text Box 5"/>
        <xdr:cNvSpPr txBox="1">
          <a:spLocks noChangeArrowheads="1"/>
        </xdr:cNvSpPr>
      </xdr:nvSpPr>
      <xdr:spPr bwMode="auto">
        <a:xfrm>
          <a:off x="134397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95250"/>
    <xdr:sp macro="" textlink="">
      <xdr:nvSpPr>
        <xdr:cNvPr id="29" name="Text Box 5"/>
        <xdr:cNvSpPr txBox="1">
          <a:spLocks noChangeArrowheads="1"/>
        </xdr:cNvSpPr>
      </xdr:nvSpPr>
      <xdr:spPr bwMode="auto">
        <a:xfrm>
          <a:off x="134397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95250"/>
    <xdr:sp macro="" textlink="">
      <xdr:nvSpPr>
        <xdr:cNvPr id="30" name="Text Box 5"/>
        <xdr:cNvSpPr txBox="1">
          <a:spLocks noChangeArrowheads="1"/>
        </xdr:cNvSpPr>
      </xdr:nvSpPr>
      <xdr:spPr bwMode="auto">
        <a:xfrm>
          <a:off x="61245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31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32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33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35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36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66675" cy="142875"/>
    <xdr:sp macro="" textlink="">
      <xdr:nvSpPr>
        <xdr:cNvPr id="37" name="Text Box 2"/>
        <xdr:cNvSpPr txBox="1">
          <a:spLocks noChangeArrowheads="1"/>
        </xdr:cNvSpPr>
      </xdr:nvSpPr>
      <xdr:spPr bwMode="auto">
        <a:xfrm>
          <a:off x="2438400" y="762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66675" cy="142875"/>
    <xdr:sp macro="" textlink="">
      <xdr:nvSpPr>
        <xdr:cNvPr id="38" name="Text Box 3"/>
        <xdr:cNvSpPr txBox="1">
          <a:spLocks noChangeArrowheads="1"/>
        </xdr:cNvSpPr>
      </xdr:nvSpPr>
      <xdr:spPr bwMode="auto">
        <a:xfrm>
          <a:off x="2438400" y="762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66675" cy="142875"/>
    <xdr:sp macro="" textlink="">
      <xdr:nvSpPr>
        <xdr:cNvPr id="39" name="Text Box 4"/>
        <xdr:cNvSpPr txBox="1">
          <a:spLocks noChangeArrowheads="1"/>
        </xdr:cNvSpPr>
      </xdr:nvSpPr>
      <xdr:spPr bwMode="auto">
        <a:xfrm>
          <a:off x="2438400" y="762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13</xdr:row>
      <xdr:rowOff>104775</xdr:rowOff>
    </xdr:from>
    <xdr:ext cx="66675" cy="164646"/>
    <xdr:sp macro="" textlink="">
      <xdr:nvSpPr>
        <xdr:cNvPr id="40" name="Text Box 5"/>
        <xdr:cNvSpPr txBox="1">
          <a:spLocks noChangeArrowheads="1"/>
        </xdr:cNvSpPr>
      </xdr:nvSpPr>
      <xdr:spPr bwMode="auto">
        <a:xfrm>
          <a:off x="6124575" y="2581275"/>
          <a:ext cx="66675" cy="16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1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2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3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4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5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6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7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8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9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50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51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52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53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54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55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56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57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58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59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60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61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62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63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64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65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66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67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68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69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0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71" name="Text Box 6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72" name="Text Box 7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73" name="Text Box 8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5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6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7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8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9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0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1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2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3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4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5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6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7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8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9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90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91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92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93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94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95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96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97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98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99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00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01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02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03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104" name="Text Box 6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105" name="Text Box 7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106" name="Text Box 8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107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108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109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110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111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112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13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14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15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116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117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118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119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120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121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22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23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24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125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126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127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128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129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130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31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32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33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34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35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136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137" name="Text Box 6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138" name="Text Box 7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139" name="Text Box 8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40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41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42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43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44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45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46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47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48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49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50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51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52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53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54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55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56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57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58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59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60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61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62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63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64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65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66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67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68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69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170" name="Text Box 6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171" name="Text Box 7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172" name="Text Box 8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73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74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75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76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77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78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79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80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81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82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83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84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85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86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87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88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89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90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91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92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193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94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95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196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97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98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199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200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201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202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203" name="Text Box 6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204" name="Text Box 7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205" name="Text Box 8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206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207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208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209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210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211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212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213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214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215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216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217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218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219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220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221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222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223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224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225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226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227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228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229" name="Text Box 2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230" name="Text Box 3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231" name="Text Box 4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232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33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34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35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36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37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38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239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240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241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242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243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244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245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246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247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248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32</xdr:col>
      <xdr:colOff>28575</xdr:colOff>
      <xdr:row>26</xdr:row>
      <xdr:rowOff>123825</xdr:rowOff>
    </xdr:from>
    <xdr:ext cx="66675" cy="76200"/>
    <xdr:sp macro="" textlink="">
      <xdr:nvSpPr>
        <xdr:cNvPr id="249" name="Text Box 5"/>
        <xdr:cNvSpPr txBox="1">
          <a:spLocks noChangeArrowheads="1"/>
        </xdr:cNvSpPr>
      </xdr:nvSpPr>
      <xdr:spPr bwMode="auto">
        <a:xfrm>
          <a:off x="19535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32</xdr:col>
      <xdr:colOff>28575</xdr:colOff>
      <xdr:row>26</xdr:row>
      <xdr:rowOff>123825</xdr:rowOff>
    </xdr:from>
    <xdr:ext cx="66675" cy="76200"/>
    <xdr:sp macro="" textlink="">
      <xdr:nvSpPr>
        <xdr:cNvPr id="250" name="Text Box 5"/>
        <xdr:cNvSpPr txBox="1">
          <a:spLocks noChangeArrowheads="1"/>
        </xdr:cNvSpPr>
      </xdr:nvSpPr>
      <xdr:spPr bwMode="auto">
        <a:xfrm>
          <a:off x="19535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251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252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40</xdr:col>
      <xdr:colOff>28575</xdr:colOff>
      <xdr:row>26</xdr:row>
      <xdr:rowOff>123825</xdr:rowOff>
    </xdr:from>
    <xdr:ext cx="66675" cy="76200"/>
    <xdr:sp macro="" textlink="">
      <xdr:nvSpPr>
        <xdr:cNvPr id="253" name="Text Box 5"/>
        <xdr:cNvSpPr txBox="1">
          <a:spLocks noChangeArrowheads="1"/>
        </xdr:cNvSpPr>
      </xdr:nvSpPr>
      <xdr:spPr bwMode="auto">
        <a:xfrm>
          <a:off x="24412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40</xdr:col>
      <xdr:colOff>28575</xdr:colOff>
      <xdr:row>26</xdr:row>
      <xdr:rowOff>123825</xdr:rowOff>
    </xdr:from>
    <xdr:ext cx="66675" cy="76200"/>
    <xdr:sp macro="" textlink="">
      <xdr:nvSpPr>
        <xdr:cNvPr id="254" name="Text Box 5"/>
        <xdr:cNvSpPr txBox="1">
          <a:spLocks noChangeArrowheads="1"/>
        </xdr:cNvSpPr>
      </xdr:nvSpPr>
      <xdr:spPr bwMode="auto">
        <a:xfrm>
          <a:off x="24412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44</xdr:col>
      <xdr:colOff>28575</xdr:colOff>
      <xdr:row>26</xdr:row>
      <xdr:rowOff>123825</xdr:rowOff>
    </xdr:from>
    <xdr:ext cx="66675" cy="76200"/>
    <xdr:sp macro="" textlink="">
      <xdr:nvSpPr>
        <xdr:cNvPr id="255" name="Text Box 5"/>
        <xdr:cNvSpPr txBox="1">
          <a:spLocks noChangeArrowheads="1"/>
        </xdr:cNvSpPr>
      </xdr:nvSpPr>
      <xdr:spPr bwMode="auto">
        <a:xfrm>
          <a:off x="26850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44</xdr:col>
      <xdr:colOff>28575</xdr:colOff>
      <xdr:row>26</xdr:row>
      <xdr:rowOff>123825</xdr:rowOff>
    </xdr:from>
    <xdr:ext cx="66675" cy="76200"/>
    <xdr:sp macro="" textlink="">
      <xdr:nvSpPr>
        <xdr:cNvPr id="256" name="Text Box 5"/>
        <xdr:cNvSpPr txBox="1">
          <a:spLocks noChangeArrowheads="1"/>
        </xdr:cNvSpPr>
      </xdr:nvSpPr>
      <xdr:spPr bwMode="auto">
        <a:xfrm>
          <a:off x="26850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257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58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59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60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61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62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63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264" name="Text Box 2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265" name="Text Box 3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266" name="Text Box 4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267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68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69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70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71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72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73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274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275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276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277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278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279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280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281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282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283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32</xdr:col>
      <xdr:colOff>28575</xdr:colOff>
      <xdr:row>26</xdr:row>
      <xdr:rowOff>123825</xdr:rowOff>
    </xdr:from>
    <xdr:ext cx="66675" cy="76200"/>
    <xdr:sp macro="" textlink="">
      <xdr:nvSpPr>
        <xdr:cNvPr id="284" name="Text Box 5"/>
        <xdr:cNvSpPr txBox="1">
          <a:spLocks noChangeArrowheads="1"/>
        </xdr:cNvSpPr>
      </xdr:nvSpPr>
      <xdr:spPr bwMode="auto">
        <a:xfrm>
          <a:off x="19535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32</xdr:col>
      <xdr:colOff>28575</xdr:colOff>
      <xdr:row>26</xdr:row>
      <xdr:rowOff>123825</xdr:rowOff>
    </xdr:from>
    <xdr:ext cx="66675" cy="76200"/>
    <xdr:sp macro="" textlink="">
      <xdr:nvSpPr>
        <xdr:cNvPr id="285" name="Text Box 5"/>
        <xdr:cNvSpPr txBox="1">
          <a:spLocks noChangeArrowheads="1"/>
        </xdr:cNvSpPr>
      </xdr:nvSpPr>
      <xdr:spPr bwMode="auto">
        <a:xfrm>
          <a:off x="19535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286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287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40</xdr:col>
      <xdr:colOff>28575</xdr:colOff>
      <xdr:row>26</xdr:row>
      <xdr:rowOff>123825</xdr:rowOff>
    </xdr:from>
    <xdr:ext cx="66675" cy="76200"/>
    <xdr:sp macro="" textlink="">
      <xdr:nvSpPr>
        <xdr:cNvPr id="288" name="Text Box 5"/>
        <xdr:cNvSpPr txBox="1">
          <a:spLocks noChangeArrowheads="1"/>
        </xdr:cNvSpPr>
      </xdr:nvSpPr>
      <xdr:spPr bwMode="auto">
        <a:xfrm>
          <a:off x="24412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40</xdr:col>
      <xdr:colOff>28575</xdr:colOff>
      <xdr:row>26</xdr:row>
      <xdr:rowOff>123825</xdr:rowOff>
    </xdr:from>
    <xdr:ext cx="66675" cy="76200"/>
    <xdr:sp macro="" textlink="">
      <xdr:nvSpPr>
        <xdr:cNvPr id="289" name="Text Box 5"/>
        <xdr:cNvSpPr txBox="1">
          <a:spLocks noChangeArrowheads="1"/>
        </xdr:cNvSpPr>
      </xdr:nvSpPr>
      <xdr:spPr bwMode="auto">
        <a:xfrm>
          <a:off x="24412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44</xdr:col>
      <xdr:colOff>28575</xdr:colOff>
      <xdr:row>26</xdr:row>
      <xdr:rowOff>123825</xdr:rowOff>
    </xdr:from>
    <xdr:ext cx="66675" cy="76200"/>
    <xdr:sp macro="" textlink="">
      <xdr:nvSpPr>
        <xdr:cNvPr id="290" name="Text Box 5"/>
        <xdr:cNvSpPr txBox="1">
          <a:spLocks noChangeArrowheads="1"/>
        </xdr:cNvSpPr>
      </xdr:nvSpPr>
      <xdr:spPr bwMode="auto">
        <a:xfrm>
          <a:off x="26850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44</xdr:col>
      <xdr:colOff>28575</xdr:colOff>
      <xdr:row>26</xdr:row>
      <xdr:rowOff>123825</xdr:rowOff>
    </xdr:from>
    <xdr:ext cx="66675" cy="76200"/>
    <xdr:sp macro="" textlink="">
      <xdr:nvSpPr>
        <xdr:cNvPr id="291" name="Text Box 5"/>
        <xdr:cNvSpPr txBox="1">
          <a:spLocks noChangeArrowheads="1"/>
        </xdr:cNvSpPr>
      </xdr:nvSpPr>
      <xdr:spPr bwMode="auto">
        <a:xfrm>
          <a:off x="26850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292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93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94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295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96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97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298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76200</xdr:colOff>
      <xdr:row>26</xdr:row>
      <xdr:rowOff>66675</xdr:rowOff>
    </xdr:from>
    <xdr:ext cx="171450" cy="152400"/>
    <xdr:pic>
      <xdr:nvPicPr>
        <xdr:cNvPr id="299" name="Рисунок 77" descr="dxm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5019675"/>
          <a:ext cx="1714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27</xdr:row>
      <xdr:rowOff>95250</xdr:rowOff>
    </xdr:from>
    <xdr:ext cx="190500" cy="123825"/>
    <xdr:pic>
      <xdr:nvPicPr>
        <xdr:cNvPr id="300" name="Рисунок 79" descr="ecm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5238750"/>
          <a:ext cx="190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28</xdr:row>
      <xdr:rowOff>57150</xdr:rowOff>
    </xdr:from>
    <xdr:ext cx="200025" cy="123825"/>
    <xdr:pic>
      <xdr:nvPicPr>
        <xdr:cNvPr id="301" name="Рисунок 80" descr="im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5391150"/>
          <a:ext cx="2000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7</xdr:row>
      <xdr:rowOff>85725</xdr:rowOff>
    </xdr:from>
    <xdr:ext cx="209550" cy="133350"/>
    <xdr:pic>
      <xdr:nvPicPr>
        <xdr:cNvPr id="302" name="Рисунок 83" descr="a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419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8</xdr:row>
      <xdr:rowOff>76200</xdr:rowOff>
    </xdr:from>
    <xdr:ext cx="190500" cy="142875"/>
    <xdr:pic>
      <xdr:nvPicPr>
        <xdr:cNvPr id="303" name="Рисунок 84" descr="b.wm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60020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9</xdr:row>
      <xdr:rowOff>57150</xdr:rowOff>
    </xdr:from>
    <xdr:ext cx="190500" cy="133350"/>
    <xdr:pic>
      <xdr:nvPicPr>
        <xdr:cNvPr id="304" name="Рисунок 85" descr="c.wm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771650"/>
          <a:ext cx="1905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10</xdr:row>
      <xdr:rowOff>66675</xdr:rowOff>
    </xdr:from>
    <xdr:ext cx="238125" cy="152400"/>
    <xdr:pic>
      <xdr:nvPicPr>
        <xdr:cNvPr id="305" name="Рисунок 90" descr="A_.wm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1971675"/>
          <a:ext cx="2381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11</xdr:row>
      <xdr:rowOff>66675</xdr:rowOff>
    </xdr:from>
    <xdr:ext cx="219075" cy="174172"/>
    <xdr:pic>
      <xdr:nvPicPr>
        <xdr:cNvPr id="306" name="Рисунок 91" descr="B_.wm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2162175"/>
          <a:ext cx="219075" cy="174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12</xdr:row>
      <xdr:rowOff>47625</xdr:rowOff>
    </xdr:from>
    <xdr:ext cx="247650" cy="161925"/>
    <xdr:pic>
      <xdr:nvPicPr>
        <xdr:cNvPr id="307" name="Рисунок 92" descr="C_.wm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333625"/>
          <a:ext cx="2476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13</xdr:row>
      <xdr:rowOff>28575</xdr:rowOff>
    </xdr:from>
    <xdr:ext cx="238125" cy="171450"/>
    <xdr:pic>
      <xdr:nvPicPr>
        <xdr:cNvPr id="308" name="Рисунок 94" descr="DX_.wm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505075"/>
          <a:ext cx="2381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14</xdr:row>
      <xdr:rowOff>104775</xdr:rowOff>
    </xdr:from>
    <xdr:ext cx="247650" cy="114300"/>
    <xdr:pic>
      <xdr:nvPicPr>
        <xdr:cNvPr id="309" name="Рисунок 95" descr="E_.wm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771775"/>
          <a:ext cx="2476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15</xdr:row>
      <xdr:rowOff>85725</xdr:rowOff>
    </xdr:from>
    <xdr:ext cx="238125" cy="95250"/>
    <xdr:pic>
      <xdr:nvPicPr>
        <xdr:cNvPr id="310" name="Рисунок 97" descr="EI_.wm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943225"/>
          <a:ext cx="2381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16</xdr:row>
      <xdr:rowOff>38100</xdr:rowOff>
    </xdr:from>
    <xdr:ext cx="200025" cy="161925"/>
    <xdr:pic>
      <xdr:nvPicPr>
        <xdr:cNvPr id="311" name="Рисунок 98" descr="F_.wm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086100"/>
          <a:ext cx="2000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18</xdr:row>
      <xdr:rowOff>57150</xdr:rowOff>
    </xdr:from>
    <xdr:ext cx="238125" cy="152400"/>
    <xdr:pic>
      <xdr:nvPicPr>
        <xdr:cNvPr id="312" name="Рисунок 99" descr="H_.wm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486150"/>
          <a:ext cx="2381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17</xdr:row>
      <xdr:rowOff>28575</xdr:rowOff>
    </xdr:from>
    <xdr:ext cx="238125" cy="161925"/>
    <xdr:pic>
      <xdr:nvPicPr>
        <xdr:cNvPr id="313" name="Рисунок 100" descr="G_.wm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267075"/>
          <a:ext cx="2381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19</xdr:row>
      <xdr:rowOff>66675</xdr:rowOff>
    </xdr:from>
    <xdr:ext cx="238125" cy="152400"/>
    <xdr:pic>
      <xdr:nvPicPr>
        <xdr:cNvPr id="314" name="Рисунок 101" descr="I_.wm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686175"/>
          <a:ext cx="2381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20</xdr:row>
      <xdr:rowOff>66675</xdr:rowOff>
    </xdr:from>
    <xdr:ext cx="238125" cy="142875"/>
    <xdr:pic>
      <xdr:nvPicPr>
        <xdr:cNvPr id="315" name="Рисунок 102" descr="AE_.wm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876675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21</xdr:row>
      <xdr:rowOff>38100</xdr:rowOff>
    </xdr:from>
    <xdr:ext cx="247650" cy="180975"/>
    <xdr:pic>
      <xdr:nvPicPr>
        <xdr:cNvPr id="316" name="Рисунок 103" descr="AA_.wmf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4038600"/>
          <a:ext cx="2476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22</xdr:row>
      <xdr:rowOff>28575</xdr:rowOff>
    </xdr:from>
    <xdr:ext cx="247650" cy="180975"/>
    <xdr:pic>
      <xdr:nvPicPr>
        <xdr:cNvPr id="317" name="Рисунок 104" descr="BA_.wmf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4219575"/>
          <a:ext cx="2476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23</xdr:row>
      <xdr:rowOff>28575</xdr:rowOff>
    </xdr:from>
    <xdr:ext cx="238125" cy="190500"/>
    <xdr:pic>
      <xdr:nvPicPr>
        <xdr:cNvPr id="318" name="Рисунок 105" descr="BB_.wm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4410075"/>
          <a:ext cx="2381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38100</xdr:rowOff>
    </xdr:from>
    <xdr:ext cx="257175" cy="152400"/>
    <xdr:pic>
      <xdr:nvPicPr>
        <xdr:cNvPr id="319" name="Рисунок 106" descr="IEX.wmf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610100"/>
          <a:ext cx="2571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29</xdr:row>
      <xdr:rowOff>76200</xdr:rowOff>
    </xdr:from>
    <xdr:ext cx="209550" cy="155122"/>
    <xdr:pic>
      <xdr:nvPicPr>
        <xdr:cNvPr id="320" name="Рисунок 109" descr="h.wm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5600700"/>
          <a:ext cx="209550" cy="155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30</xdr:row>
      <xdr:rowOff>95250</xdr:rowOff>
    </xdr:from>
    <xdr:ext cx="219075" cy="123825"/>
    <xdr:pic>
      <xdr:nvPicPr>
        <xdr:cNvPr id="321" name="Рисунок 111" descr="ae.wmf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5810250"/>
          <a:ext cx="2190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47625</xdr:colOff>
      <xdr:row>31</xdr:row>
      <xdr:rowOff>104775</xdr:rowOff>
    </xdr:from>
    <xdr:ext cx="209550" cy="114300"/>
    <xdr:pic>
      <xdr:nvPicPr>
        <xdr:cNvPr id="322" name="Рисунок 112" descr="s.wm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6010275"/>
          <a:ext cx="2095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323" name="Text Box 2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324" name="Text Box 3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325" name="Text Box 4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95250"/>
    <xdr:sp macro="" textlink="">
      <xdr:nvSpPr>
        <xdr:cNvPr id="326" name="Text Box 5"/>
        <xdr:cNvSpPr txBox="1">
          <a:spLocks noChangeArrowheads="1"/>
        </xdr:cNvSpPr>
      </xdr:nvSpPr>
      <xdr:spPr bwMode="auto">
        <a:xfrm>
          <a:off x="61245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327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328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329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330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331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332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333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209550</xdr:rowOff>
    </xdr:from>
    <xdr:ext cx="66675" cy="66675"/>
    <xdr:sp macro="" textlink="">
      <xdr:nvSpPr>
        <xdr:cNvPr id="334" name="Text Box 5"/>
        <xdr:cNvSpPr txBox="1">
          <a:spLocks noChangeArrowheads="1"/>
        </xdr:cNvSpPr>
      </xdr:nvSpPr>
      <xdr:spPr bwMode="auto">
        <a:xfrm>
          <a:off x="6705600" y="6667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335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336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337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338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339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340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341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342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343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344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95250"/>
    <xdr:sp macro="" textlink="">
      <xdr:nvSpPr>
        <xdr:cNvPr id="345" name="Text Box 5"/>
        <xdr:cNvSpPr txBox="1">
          <a:spLocks noChangeArrowheads="1"/>
        </xdr:cNvSpPr>
      </xdr:nvSpPr>
      <xdr:spPr bwMode="auto">
        <a:xfrm>
          <a:off x="85629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95250"/>
    <xdr:sp macro="" textlink="">
      <xdr:nvSpPr>
        <xdr:cNvPr id="346" name="Text Box 5"/>
        <xdr:cNvSpPr txBox="1">
          <a:spLocks noChangeArrowheads="1"/>
        </xdr:cNvSpPr>
      </xdr:nvSpPr>
      <xdr:spPr bwMode="auto">
        <a:xfrm>
          <a:off x="85629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95250"/>
    <xdr:sp macro="" textlink="">
      <xdr:nvSpPr>
        <xdr:cNvPr id="347" name="Text Box 5"/>
        <xdr:cNvSpPr txBox="1">
          <a:spLocks noChangeArrowheads="1"/>
        </xdr:cNvSpPr>
      </xdr:nvSpPr>
      <xdr:spPr bwMode="auto">
        <a:xfrm>
          <a:off x="97821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95250"/>
    <xdr:sp macro="" textlink="">
      <xdr:nvSpPr>
        <xdr:cNvPr id="348" name="Text Box 5"/>
        <xdr:cNvSpPr txBox="1">
          <a:spLocks noChangeArrowheads="1"/>
        </xdr:cNvSpPr>
      </xdr:nvSpPr>
      <xdr:spPr bwMode="auto">
        <a:xfrm>
          <a:off x="97821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95250"/>
    <xdr:sp macro="" textlink="">
      <xdr:nvSpPr>
        <xdr:cNvPr id="349" name="Text Box 5"/>
        <xdr:cNvSpPr txBox="1">
          <a:spLocks noChangeArrowheads="1"/>
        </xdr:cNvSpPr>
      </xdr:nvSpPr>
      <xdr:spPr bwMode="auto">
        <a:xfrm>
          <a:off x="134397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95250"/>
    <xdr:sp macro="" textlink="">
      <xdr:nvSpPr>
        <xdr:cNvPr id="350" name="Text Box 5"/>
        <xdr:cNvSpPr txBox="1">
          <a:spLocks noChangeArrowheads="1"/>
        </xdr:cNvSpPr>
      </xdr:nvSpPr>
      <xdr:spPr bwMode="auto">
        <a:xfrm>
          <a:off x="134397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95250"/>
    <xdr:sp macro="" textlink="">
      <xdr:nvSpPr>
        <xdr:cNvPr id="351" name="Text Box 5"/>
        <xdr:cNvSpPr txBox="1">
          <a:spLocks noChangeArrowheads="1"/>
        </xdr:cNvSpPr>
      </xdr:nvSpPr>
      <xdr:spPr bwMode="auto">
        <a:xfrm>
          <a:off x="61245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352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353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354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355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356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357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66675" cy="142875"/>
    <xdr:sp macro="" textlink="">
      <xdr:nvSpPr>
        <xdr:cNvPr id="358" name="Text Box 2"/>
        <xdr:cNvSpPr txBox="1">
          <a:spLocks noChangeArrowheads="1"/>
        </xdr:cNvSpPr>
      </xdr:nvSpPr>
      <xdr:spPr bwMode="auto">
        <a:xfrm>
          <a:off x="2438400" y="762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66675" cy="142875"/>
    <xdr:sp macro="" textlink="">
      <xdr:nvSpPr>
        <xdr:cNvPr id="359" name="Text Box 3"/>
        <xdr:cNvSpPr txBox="1">
          <a:spLocks noChangeArrowheads="1"/>
        </xdr:cNvSpPr>
      </xdr:nvSpPr>
      <xdr:spPr bwMode="auto">
        <a:xfrm>
          <a:off x="2438400" y="762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66675" cy="142875"/>
    <xdr:sp macro="" textlink="">
      <xdr:nvSpPr>
        <xdr:cNvPr id="360" name="Text Box 4"/>
        <xdr:cNvSpPr txBox="1">
          <a:spLocks noChangeArrowheads="1"/>
        </xdr:cNvSpPr>
      </xdr:nvSpPr>
      <xdr:spPr bwMode="auto">
        <a:xfrm>
          <a:off x="2438400" y="762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13</xdr:row>
      <xdr:rowOff>104775</xdr:rowOff>
    </xdr:from>
    <xdr:ext cx="66675" cy="164646"/>
    <xdr:sp macro="" textlink="">
      <xdr:nvSpPr>
        <xdr:cNvPr id="361" name="Text Box 5"/>
        <xdr:cNvSpPr txBox="1">
          <a:spLocks noChangeArrowheads="1"/>
        </xdr:cNvSpPr>
      </xdr:nvSpPr>
      <xdr:spPr bwMode="auto">
        <a:xfrm>
          <a:off x="6124575" y="2581275"/>
          <a:ext cx="66675" cy="16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362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363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364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365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366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367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68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69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70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371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372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373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374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375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376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77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78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79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380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381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382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383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384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385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86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87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88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89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90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391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392" name="Text Box 6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393" name="Text Box 7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394" name="Text Box 8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395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396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397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398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399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00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01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02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03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04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05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06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07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08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09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10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11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12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13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14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15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16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17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18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19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20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21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22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23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24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425" name="Text Box 6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426" name="Text Box 7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427" name="Text Box 8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28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29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30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31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32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33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34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35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36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37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38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39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40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41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42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43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44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45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46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47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448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49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50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451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52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53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54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55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56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457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458" name="Text Box 6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459" name="Text Box 7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460" name="Text Box 8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61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62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63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64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65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66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67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68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69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70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71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72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73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74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75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76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77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78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79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80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81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82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83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84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85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86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87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88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89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490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491" name="Text Box 6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492" name="Text Box 7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493" name="Text Box 8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94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95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496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97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98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499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00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01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02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03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04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05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06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07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08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09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10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11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12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13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14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15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16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17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18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19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20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21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22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23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524" name="Text Box 6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525" name="Text Box 7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526" name="Text Box 8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27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28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29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30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31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32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33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34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35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36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37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538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39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40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541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42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43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544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545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546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547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548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549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550" name="Text Box 2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551" name="Text Box 3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552" name="Text Box 4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553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554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555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556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557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558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559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560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561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562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563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564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565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566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567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568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569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32</xdr:col>
      <xdr:colOff>28575</xdr:colOff>
      <xdr:row>26</xdr:row>
      <xdr:rowOff>123825</xdr:rowOff>
    </xdr:from>
    <xdr:ext cx="66675" cy="76200"/>
    <xdr:sp macro="" textlink="">
      <xdr:nvSpPr>
        <xdr:cNvPr id="570" name="Text Box 5"/>
        <xdr:cNvSpPr txBox="1">
          <a:spLocks noChangeArrowheads="1"/>
        </xdr:cNvSpPr>
      </xdr:nvSpPr>
      <xdr:spPr bwMode="auto">
        <a:xfrm>
          <a:off x="19535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32</xdr:col>
      <xdr:colOff>28575</xdr:colOff>
      <xdr:row>26</xdr:row>
      <xdr:rowOff>123825</xdr:rowOff>
    </xdr:from>
    <xdr:ext cx="66675" cy="76200"/>
    <xdr:sp macro="" textlink="">
      <xdr:nvSpPr>
        <xdr:cNvPr id="571" name="Text Box 5"/>
        <xdr:cNvSpPr txBox="1">
          <a:spLocks noChangeArrowheads="1"/>
        </xdr:cNvSpPr>
      </xdr:nvSpPr>
      <xdr:spPr bwMode="auto">
        <a:xfrm>
          <a:off x="19535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572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573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40</xdr:col>
      <xdr:colOff>28575</xdr:colOff>
      <xdr:row>26</xdr:row>
      <xdr:rowOff>123825</xdr:rowOff>
    </xdr:from>
    <xdr:ext cx="66675" cy="76200"/>
    <xdr:sp macro="" textlink="">
      <xdr:nvSpPr>
        <xdr:cNvPr id="574" name="Text Box 5"/>
        <xdr:cNvSpPr txBox="1">
          <a:spLocks noChangeArrowheads="1"/>
        </xdr:cNvSpPr>
      </xdr:nvSpPr>
      <xdr:spPr bwMode="auto">
        <a:xfrm>
          <a:off x="24412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40</xdr:col>
      <xdr:colOff>28575</xdr:colOff>
      <xdr:row>26</xdr:row>
      <xdr:rowOff>123825</xdr:rowOff>
    </xdr:from>
    <xdr:ext cx="66675" cy="76200"/>
    <xdr:sp macro="" textlink="">
      <xdr:nvSpPr>
        <xdr:cNvPr id="575" name="Text Box 5"/>
        <xdr:cNvSpPr txBox="1">
          <a:spLocks noChangeArrowheads="1"/>
        </xdr:cNvSpPr>
      </xdr:nvSpPr>
      <xdr:spPr bwMode="auto">
        <a:xfrm>
          <a:off x="24412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44</xdr:col>
      <xdr:colOff>28575</xdr:colOff>
      <xdr:row>26</xdr:row>
      <xdr:rowOff>123825</xdr:rowOff>
    </xdr:from>
    <xdr:ext cx="66675" cy="76200"/>
    <xdr:sp macro="" textlink="">
      <xdr:nvSpPr>
        <xdr:cNvPr id="576" name="Text Box 5"/>
        <xdr:cNvSpPr txBox="1">
          <a:spLocks noChangeArrowheads="1"/>
        </xdr:cNvSpPr>
      </xdr:nvSpPr>
      <xdr:spPr bwMode="auto">
        <a:xfrm>
          <a:off x="26850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44</xdr:col>
      <xdr:colOff>28575</xdr:colOff>
      <xdr:row>26</xdr:row>
      <xdr:rowOff>123825</xdr:rowOff>
    </xdr:from>
    <xdr:ext cx="66675" cy="76200"/>
    <xdr:sp macro="" textlink="">
      <xdr:nvSpPr>
        <xdr:cNvPr id="577" name="Text Box 5"/>
        <xdr:cNvSpPr txBox="1">
          <a:spLocks noChangeArrowheads="1"/>
        </xdr:cNvSpPr>
      </xdr:nvSpPr>
      <xdr:spPr bwMode="auto">
        <a:xfrm>
          <a:off x="26850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578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579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580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581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582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583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584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585" name="Text Box 2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586" name="Text Box 3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587" name="Text Box 4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588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589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590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591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592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593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594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595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596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597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598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599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600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601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602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603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604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32</xdr:col>
      <xdr:colOff>28575</xdr:colOff>
      <xdr:row>26</xdr:row>
      <xdr:rowOff>123825</xdr:rowOff>
    </xdr:from>
    <xdr:ext cx="66675" cy="76200"/>
    <xdr:sp macro="" textlink="">
      <xdr:nvSpPr>
        <xdr:cNvPr id="605" name="Text Box 5"/>
        <xdr:cNvSpPr txBox="1">
          <a:spLocks noChangeArrowheads="1"/>
        </xdr:cNvSpPr>
      </xdr:nvSpPr>
      <xdr:spPr bwMode="auto">
        <a:xfrm>
          <a:off x="19535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32</xdr:col>
      <xdr:colOff>28575</xdr:colOff>
      <xdr:row>26</xdr:row>
      <xdr:rowOff>123825</xdr:rowOff>
    </xdr:from>
    <xdr:ext cx="66675" cy="76200"/>
    <xdr:sp macro="" textlink="">
      <xdr:nvSpPr>
        <xdr:cNvPr id="606" name="Text Box 5"/>
        <xdr:cNvSpPr txBox="1">
          <a:spLocks noChangeArrowheads="1"/>
        </xdr:cNvSpPr>
      </xdr:nvSpPr>
      <xdr:spPr bwMode="auto">
        <a:xfrm>
          <a:off x="19535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607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608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40</xdr:col>
      <xdr:colOff>28575</xdr:colOff>
      <xdr:row>26</xdr:row>
      <xdr:rowOff>123825</xdr:rowOff>
    </xdr:from>
    <xdr:ext cx="66675" cy="76200"/>
    <xdr:sp macro="" textlink="">
      <xdr:nvSpPr>
        <xdr:cNvPr id="609" name="Text Box 5"/>
        <xdr:cNvSpPr txBox="1">
          <a:spLocks noChangeArrowheads="1"/>
        </xdr:cNvSpPr>
      </xdr:nvSpPr>
      <xdr:spPr bwMode="auto">
        <a:xfrm>
          <a:off x="24412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40</xdr:col>
      <xdr:colOff>28575</xdr:colOff>
      <xdr:row>26</xdr:row>
      <xdr:rowOff>123825</xdr:rowOff>
    </xdr:from>
    <xdr:ext cx="66675" cy="76200"/>
    <xdr:sp macro="" textlink="">
      <xdr:nvSpPr>
        <xdr:cNvPr id="610" name="Text Box 5"/>
        <xdr:cNvSpPr txBox="1">
          <a:spLocks noChangeArrowheads="1"/>
        </xdr:cNvSpPr>
      </xdr:nvSpPr>
      <xdr:spPr bwMode="auto">
        <a:xfrm>
          <a:off x="24412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44</xdr:col>
      <xdr:colOff>28575</xdr:colOff>
      <xdr:row>26</xdr:row>
      <xdr:rowOff>123825</xdr:rowOff>
    </xdr:from>
    <xdr:ext cx="66675" cy="76200"/>
    <xdr:sp macro="" textlink="">
      <xdr:nvSpPr>
        <xdr:cNvPr id="611" name="Text Box 5"/>
        <xdr:cNvSpPr txBox="1">
          <a:spLocks noChangeArrowheads="1"/>
        </xdr:cNvSpPr>
      </xdr:nvSpPr>
      <xdr:spPr bwMode="auto">
        <a:xfrm>
          <a:off x="26850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44</xdr:col>
      <xdr:colOff>28575</xdr:colOff>
      <xdr:row>26</xdr:row>
      <xdr:rowOff>123825</xdr:rowOff>
    </xdr:from>
    <xdr:ext cx="66675" cy="76200"/>
    <xdr:sp macro="" textlink="">
      <xdr:nvSpPr>
        <xdr:cNvPr id="612" name="Text Box 5"/>
        <xdr:cNvSpPr txBox="1">
          <a:spLocks noChangeArrowheads="1"/>
        </xdr:cNvSpPr>
      </xdr:nvSpPr>
      <xdr:spPr bwMode="auto">
        <a:xfrm>
          <a:off x="26850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613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614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615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616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617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618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619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76200</xdr:colOff>
      <xdr:row>26</xdr:row>
      <xdr:rowOff>66675</xdr:rowOff>
    </xdr:from>
    <xdr:ext cx="171450" cy="152400"/>
    <xdr:pic>
      <xdr:nvPicPr>
        <xdr:cNvPr id="620" name="Рисунок 77" descr="dxm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5019675"/>
          <a:ext cx="1714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27</xdr:row>
      <xdr:rowOff>95250</xdr:rowOff>
    </xdr:from>
    <xdr:ext cx="209550" cy="123825"/>
    <xdr:pic>
      <xdr:nvPicPr>
        <xdr:cNvPr id="621" name="Рисунок 79" descr="ecm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5238750"/>
          <a:ext cx="209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28</xdr:row>
      <xdr:rowOff>57150</xdr:rowOff>
    </xdr:from>
    <xdr:ext cx="200025" cy="123825"/>
    <xdr:pic>
      <xdr:nvPicPr>
        <xdr:cNvPr id="622" name="Рисунок 80" descr="im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5391150"/>
          <a:ext cx="2000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7</xdr:row>
      <xdr:rowOff>85725</xdr:rowOff>
    </xdr:from>
    <xdr:ext cx="209550" cy="133350"/>
    <xdr:pic>
      <xdr:nvPicPr>
        <xdr:cNvPr id="623" name="Рисунок 83" descr="a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419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8</xdr:row>
      <xdr:rowOff>76200</xdr:rowOff>
    </xdr:from>
    <xdr:ext cx="190500" cy="142875"/>
    <xdr:pic>
      <xdr:nvPicPr>
        <xdr:cNvPr id="624" name="Рисунок 84" descr="b.wm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60020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9</xdr:row>
      <xdr:rowOff>57150</xdr:rowOff>
    </xdr:from>
    <xdr:ext cx="200025" cy="133350"/>
    <xdr:pic>
      <xdr:nvPicPr>
        <xdr:cNvPr id="625" name="Рисунок 85" descr="c.wm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771650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10</xdr:row>
      <xdr:rowOff>66675</xdr:rowOff>
    </xdr:from>
    <xdr:ext cx="266700" cy="152400"/>
    <xdr:pic>
      <xdr:nvPicPr>
        <xdr:cNvPr id="626" name="Рисунок 90" descr="A_.wm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197167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11</xdr:row>
      <xdr:rowOff>66675</xdr:rowOff>
    </xdr:from>
    <xdr:ext cx="228600" cy="174172"/>
    <xdr:pic>
      <xdr:nvPicPr>
        <xdr:cNvPr id="627" name="Рисунок 91" descr="B_.wm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2162175"/>
          <a:ext cx="228600" cy="174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12</xdr:row>
      <xdr:rowOff>47625</xdr:rowOff>
    </xdr:from>
    <xdr:ext cx="247650" cy="161925"/>
    <xdr:pic>
      <xdr:nvPicPr>
        <xdr:cNvPr id="628" name="Рисунок 92" descr="C_.wm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333625"/>
          <a:ext cx="2476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13</xdr:row>
      <xdr:rowOff>28575</xdr:rowOff>
    </xdr:from>
    <xdr:ext cx="238125" cy="171450"/>
    <xdr:pic>
      <xdr:nvPicPr>
        <xdr:cNvPr id="629" name="Рисунок 94" descr="DX_.wm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505075"/>
          <a:ext cx="2381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14</xdr:row>
      <xdr:rowOff>104775</xdr:rowOff>
    </xdr:from>
    <xdr:ext cx="314325" cy="114300"/>
    <xdr:pic>
      <xdr:nvPicPr>
        <xdr:cNvPr id="630" name="Рисунок 95" descr="E_.wm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7717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15</xdr:row>
      <xdr:rowOff>85725</xdr:rowOff>
    </xdr:from>
    <xdr:ext cx="304800" cy="95250"/>
    <xdr:pic>
      <xdr:nvPicPr>
        <xdr:cNvPr id="631" name="Рисунок 97" descr="EI_.wm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943225"/>
          <a:ext cx="3048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16</xdr:row>
      <xdr:rowOff>38100</xdr:rowOff>
    </xdr:from>
    <xdr:ext cx="200025" cy="161925"/>
    <xdr:pic>
      <xdr:nvPicPr>
        <xdr:cNvPr id="632" name="Рисунок 98" descr="F_.wm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086100"/>
          <a:ext cx="2000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18</xdr:row>
      <xdr:rowOff>57150</xdr:rowOff>
    </xdr:from>
    <xdr:ext cx="295275" cy="152400"/>
    <xdr:pic>
      <xdr:nvPicPr>
        <xdr:cNvPr id="633" name="Рисунок 99" descr="H_.wm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486150"/>
          <a:ext cx="295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17</xdr:row>
      <xdr:rowOff>28575</xdr:rowOff>
    </xdr:from>
    <xdr:ext cx="285750" cy="161925"/>
    <xdr:pic>
      <xdr:nvPicPr>
        <xdr:cNvPr id="634" name="Рисунок 100" descr="G_.wm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267075"/>
          <a:ext cx="2857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19</xdr:row>
      <xdr:rowOff>66675</xdr:rowOff>
    </xdr:from>
    <xdr:ext cx="304800" cy="152400"/>
    <xdr:pic>
      <xdr:nvPicPr>
        <xdr:cNvPr id="635" name="Рисунок 101" descr="I_.wm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686175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20</xdr:row>
      <xdr:rowOff>66675</xdr:rowOff>
    </xdr:from>
    <xdr:ext cx="314325" cy="142875"/>
    <xdr:pic>
      <xdr:nvPicPr>
        <xdr:cNvPr id="636" name="Рисунок 102" descr="AE_.wm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876675"/>
          <a:ext cx="3143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21</xdr:row>
      <xdr:rowOff>38100</xdr:rowOff>
    </xdr:from>
    <xdr:ext cx="304800" cy="180975"/>
    <xdr:pic>
      <xdr:nvPicPr>
        <xdr:cNvPr id="637" name="Рисунок 103" descr="AA_.wmf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4038600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22</xdr:row>
      <xdr:rowOff>28575</xdr:rowOff>
    </xdr:from>
    <xdr:ext cx="314325" cy="180975"/>
    <xdr:pic>
      <xdr:nvPicPr>
        <xdr:cNvPr id="638" name="Рисунок 104" descr="BA_.wmf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421957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23</xdr:row>
      <xdr:rowOff>28575</xdr:rowOff>
    </xdr:from>
    <xdr:ext cx="285750" cy="190500"/>
    <xdr:pic>
      <xdr:nvPicPr>
        <xdr:cNvPr id="639" name="Рисунок 105" descr="BB_.wm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4410075"/>
          <a:ext cx="2857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38100</xdr:rowOff>
    </xdr:from>
    <xdr:ext cx="323850" cy="152400"/>
    <xdr:pic>
      <xdr:nvPicPr>
        <xdr:cNvPr id="640" name="Рисунок 106" descr="IEX.wmf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610100"/>
          <a:ext cx="3238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29</xdr:row>
      <xdr:rowOff>76200</xdr:rowOff>
    </xdr:from>
    <xdr:ext cx="209550" cy="155122"/>
    <xdr:pic>
      <xdr:nvPicPr>
        <xdr:cNvPr id="641" name="Рисунок 109" descr="h.wm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5600700"/>
          <a:ext cx="209550" cy="155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30</xdr:row>
      <xdr:rowOff>95250</xdr:rowOff>
    </xdr:from>
    <xdr:ext cx="219075" cy="123825"/>
    <xdr:pic>
      <xdr:nvPicPr>
        <xdr:cNvPr id="642" name="Рисунок 111" descr="ae.wmf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5810250"/>
          <a:ext cx="2190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47625</xdr:colOff>
      <xdr:row>31</xdr:row>
      <xdr:rowOff>104775</xdr:rowOff>
    </xdr:from>
    <xdr:ext cx="238125" cy="114300"/>
    <xdr:pic>
      <xdr:nvPicPr>
        <xdr:cNvPr id="643" name="Рисунок 112" descr="s.wm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6010275"/>
          <a:ext cx="2381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644" name="Text Box 2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645" name="Text Box 3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66675" cy="76200"/>
    <xdr:sp macro="" textlink="">
      <xdr:nvSpPr>
        <xdr:cNvPr id="646" name="Text Box 4"/>
        <xdr:cNvSpPr txBox="1">
          <a:spLocks noChangeArrowheads="1"/>
        </xdr:cNvSpPr>
      </xdr:nvSpPr>
      <xdr:spPr bwMode="auto">
        <a:xfrm>
          <a:off x="24384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95250"/>
    <xdr:sp macro="" textlink="">
      <xdr:nvSpPr>
        <xdr:cNvPr id="647" name="Text Box 5"/>
        <xdr:cNvSpPr txBox="1">
          <a:spLocks noChangeArrowheads="1"/>
        </xdr:cNvSpPr>
      </xdr:nvSpPr>
      <xdr:spPr bwMode="auto">
        <a:xfrm>
          <a:off x="61245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648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649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650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651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652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653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654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34</xdr:row>
      <xdr:rowOff>209550</xdr:rowOff>
    </xdr:from>
    <xdr:ext cx="66675" cy="66675"/>
    <xdr:sp macro="" textlink="">
      <xdr:nvSpPr>
        <xdr:cNvPr id="655" name="Text Box 5"/>
        <xdr:cNvSpPr txBox="1">
          <a:spLocks noChangeArrowheads="1"/>
        </xdr:cNvSpPr>
      </xdr:nvSpPr>
      <xdr:spPr bwMode="auto">
        <a:xfrm>
          <a:off x="6705600" y="6667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656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657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658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659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660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661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662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663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26</xdr:row>
      <xdr:rowOff>123825</xdr:rowOff>
    </xdr:from>
    <xdr:ext cx="66675" cy="95250"/>
    <xdr:sp macro="" textlink="">
      <xdr:nvSpPr>
        <xdr:cNvPr id="664" name="Text Box 5"/>
        <xdr:cNvSpPr txBox="1">
          <a:spLocks noChangeArrowheads="1"/>
        </xdr:cNvSpPr>
      </xdr:nvSpPr>
      <xdr:spPr bwMode="auto">
        <a:xfrm>
          <a:off x="6705600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200025</xdr:colOff>
      <xdr:row>30</xdr:row>
      <xdr:rowOff>133350</xdr:rowOff>
    </xdr:from>
    <xdr:ext cx="66675" cy="97971"/>
    <xdr:sp macro="" textlink="">
      <xdr:nvSpPr>
        <xdr:cNvPr id="665" name="Text Box 5"/>
        <xdr:cNvSpPr txBox="1">
          <a:spLocks noChangeArrowheads="1"/>
        </xdr:cNvSpPr>
      </xdr:nvSpPr>
      <xdr:spPr bwMode="auto">
        <a:xfrm>
          <a:off x="11782425" y="5848350"/>
          <a:ext cx="66675" cy="97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95250"/>
    <xdr:sp macro="" textlink="">
      <xdr:nvSpPr>
        <xdr:cNvPr id="666" name="Text Box 5"/>
        <xdr:cNvSpPr txBox="1">
          <a:spLocks noChangeArrowheads="1"/>
        </xdr:cNvSpPr>
      </xdr:nvSpPr>
      <xdr:spPr bwMode="auto">
        <a:xfrm>
          <a:off x="85629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95250"/>
    <xdr:sp macro="" textlink="">
      <xdr:nvSpPr>
        <xdr:cNvPr id="667" name="Text Box 5"/>
        <xdr:cNvSpPr txBox="1">
          <a:spLocks noChangeArrowheads="1"/>
        </xdr:cNvSpPr>
      </xdr:nvSpPr>
      <xdr:spPr bwMode="auto">
        <a:xfrm>
          <a:off x="85629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95250"/>
    <xdr:sp macro="" textlink="">
      <xdr:nvSpPr>
        <xdr:cNvPr id="668" name="Text Box 5"/>
        <xdr:cNvSpPr txBox="1">
          <a:spLocks noChangeArrowheads="1"/>
        </xdr:cNvSpPr>
      </xdr:nvSpPr>
      <xdr:spPr bwMode="auto">
        <a:xfrm>
          <a:off x="97821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95250"/>
    <xdr:sp macro="" textlink="">
      <xdr:nvSpPr>
        <xdr:cNvPr id="669" name="Text Box 5"/>
        <xdr:cNvSpPr txBox="1">
          <a:spLocks noChangeArrowheads="1"/>
        </xdr:cNvSpPr>
      </xdr:nvSpPr>
      <xdr:spPr bwMode="auto">
        <a:xfrm>
          <a:off x="97821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95250"/>
    <xdr:sp macro="" textlink="">
      <xdr:nvSpPr>
        <xdr:cNvPr id="670" name="Text Box 5"/>
        <xdr:cNvSpPr txBox="1">
          <a:spLocks noChangeArrowheads="1"/>
        </xdr:cNvSpPr>
      </xdr:nvSpPr>
      <xdr:spPr bwMode="auto">
        <a:xfrm>
          <a:off x="134397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95250"/>
    <xdr:sp macro="" textlink="">
      <xdr:nvSpPr>
        <xdr:cNvPr id="671" name="Text Box 5"/>
        <xdr:cNvSpPr txBox="1">
          <a:spLocks noChangeArrowheads="1"/>
        </xdr:cNvSpPr>
      </xdr:nvSpPr>
      <xdr:spPr bwMode="auto">
        <a:xfrm>
          <a:off x="134397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95250"/>
    <xdr:sp macro="" textlink="">
      <xdr:nvSpPr>
        <xdr:cNvPr id="672" name="Text Box 5"/>
        <xdr:cNvSpPr txBox="1">
          <a:spLocks noChangeArrowheads="1"/>
        </xdr:cNvSpPr>
      </xdr:nvSpPr>
      <xdr:spPr bwMode="auto">
        <a:xfrm>
          <a:off x="6124575" y="50768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673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674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675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676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677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678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66675" cy="152400"/>
    <xdr:sp macro="" textlink="">
      <xdr:nvSpPr>
        <xdr:cNvPr id="679" name="Text Box 2"/>
        <xdr:cNvSpPr txBox="1">
          <a:spLocks noChangeArrowheads="1"/>
        </xdr:cNvSpPr>
      </xdr:nvSpPr>
      <xdr:spPr bwMode="auto">
        <a:xfrm>
          <a:off x="2438400" y="762000"/>
          <a:ext cx="66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66675" cy="152400"/>
    <xdr:sp macro="" textlink="">
      <xdr:nvSpPr>
        <xdr:cNvPr id="680" name="Text Box 3"/>
        <xdr:cNvSpPr txBox="1">
          <a:spLocks noChangeArrowheads="1"/>
        </xdr:cNvSpPr>
      </xdr:nvSpPr>
      <xdr:spPr bwMode="auto">
        <a:xfrm>
          <a:off x="2438400" y="762000"/>
          <a:ext cx="66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66675" cy="152400"/>
    <xdr:sp macro="" textlink="">
      <xdr:nvSpPr>
        <xdr:cNvPr id="681" name="Text Box 4"/>
        <xdr:cNvSpPr txBox="1">
          <a:spLocks noChangeArrowheads="1"/>
        </xdr:cNvSpPr>
      </xdr:nvSpPr>
      <xdr:spPr bwMode="auto">
        <a:xfrm>
          <a:off x="2438400" y="762000"/>
          <a:ext cx="66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13</xdr:row>
      <xdr:rowOff>104775</xdr:rowOff>
    </xdr:from>
    <xdr:ext cx="66675" cy="164646"/>
    <xdr:sp macro="" textlink="">
      <xdr:nvSpPr>
        <xdr:cNvPr id="682" name="Text Box 5"/>
        <xdr:cNvSpPr txBox="1">
          <a:spLocks noChangeArrowheads="1"/>
        </xdr:cNvSpPr>
      </xdr:nvSpPr>
      <xdr:spPr bwMode="auto">
        <a:xfrm>
          <a:off x="6124575" y="2581275"/>
          <a:ext cx="66675" cy="16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683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684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685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686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687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688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689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690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691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692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693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694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695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696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697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698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699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00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01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02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03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04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05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06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07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08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09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10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11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12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713" name="Text Box 6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714" name="Text Box 7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715" name="Text Box 8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16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17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18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19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20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21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22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23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24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25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26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27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28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29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30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31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32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33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34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35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36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37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38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39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40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41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42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43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44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45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746" name="Text Box 6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747" name="Text Box 7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748" name="Text Box 8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49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50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51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52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53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54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55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56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57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58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59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60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61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62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63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64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65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66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67" name="Text Box 6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68" name="Text Box 7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13</xdr:row>
      <xdr:rowOff>0</xdr:rowOff>
    </xdr:from>
    <xdr:ext cx="66675" cy="142875"/>
    <xdr:sp macro="" textlink="">
      <xdr:nvSpPr>
        <xdr:cNvPr id="769" name="Text Box 8"/>
        <xdr:cNvSpPr txBox="1">
          <a:spLocks noChangeArrowheads="1"/>
        </xdr:cNvSpPr>
      </xdr:nvSpPr>
      <xdr:spPr bwMode="auto">
        <a:xfrm>
          <a:off x="24384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70" name="Text Box 6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71" name="Text Box 7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66675" cy="142875"/>
    <xdr:sp macro="" textlink="">
      <xdr:nvSpPr>
        <xdr:cNvPr id="772" name="Text Box 8"/>
        <xdr:cNvSpPr txBox="1">
          <a:spLocks noChangeArrowheads="1"/>
        </xdr:cNvSpPr>
      </xdr:nvSpPr>
      <xdr:spPr bwMode="auto">
        <a:xfrm>
          <a:off x="24384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73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74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75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76" name="Text Box 6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77" name="Text Box 7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15</xdr:row>
      <xdr:rowOff>0</xdr:rowOff>
    </xdr:from>
    <xdr:ext cx="66675" cy="190500"/>
    <xdr:sp macro="" textlink="">
      <xdr:nvSpPr>
        <xdr:cNvPr id="778" name="Text Box 8"/>
        <xdr:cNvSpPr txBox="1">
          <a:spLocks noChangeArrowheads="1"/>
        </xdr:cNvSpPr>
      </xdr:nvSpPr>
      <xdr:spPr bwMode="auto">
        <a:xfrm>
          <a:off x="24384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779" name="Text Box 6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66675" cy="200025"/>
    <xdr:sp macro="" textlink="">
      <xdr:nvSpPr>
        <xdr:cNvPr id="780" name="Text Box 7"/>
        <xdr:cNvSpPr txBox="1">
          <a:spLocks noChangeArrowheads="1"/>
        </xdr:cNvSpPr>
      </xdr:nvSpPr>
      <xdr:spPr bwMode="auto">
        <a:xfrm>
          <a:off x="24384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28575</xdr:colOff>
      <xdr:row>17</xdr:row>
      <xdr:rowOff>38100</xdr:rowOff>
    </xdr:from>
    <xdr:ext cx="66675" cy="202746"/>
    <xdr:sp macro="" textlink="">
      <xdr:nvSpPr>
        <xdr:cNvPr id="781" name="Text Box 8"/>
        <xdr:cNvSpPr txBox="1">
          <a:spLocks noChangeArrowheads="1"/>
        </xdr:cNvSpPr>
      </xdr:nvSpPr>
      <xdr:spPr bwMode="auto">
        <a:xfrm>
          <a:off x="4905375" y="3276600"/>
          <a:ext cx="66675" cy="202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82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83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84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85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86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87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88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89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90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91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92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793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94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95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796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97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98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799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00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01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02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03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04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05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06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07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08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09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10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11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812" name="Text Box 6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813" name="Text Box 7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814" name="Text Box 8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15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16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17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18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19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20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21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22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23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24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25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26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27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28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29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30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31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32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33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34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35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36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37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38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39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40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41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42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43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44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845" name="Text Box 6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846" name="Text Box 7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</xdr:row>
      <xdr:rowOff>0</xdr:rowOff>
    </xdr:from>
    <xdr:ext cx="66675" cy="200025"/>
    <xdr:sp macro="" textlink="">
      <xdr:nvSpPr>
        <xdr:cNvPr id="847" name="Text Box 8"/>
        <xdr:cNvSpPr txBox="1">
          <a:spLocks noChangeArrowheads="1"/>
        </xdr:cNvSpPr>
      </xdr:nvSpPr>
      <xdr:spPr bwMode="auto">
        <a:xfrm>
          <a:off x="6705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48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49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50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51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52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53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54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55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56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57" name="Text Box 6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58" name="Text Box 7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</xdr:row>
      <xdr:rowOff>0</xdr:rowOff>
    </xdr:from>
    <xdr:ext cx="66675" cy="142875"/>
    <xdr:sp macro="" textlink="">
      <xdr:nvSpPr>
        <xdr:cNvPr id="859" name="Text Box 8"/>
        <xdr:cNvSpPr txBox="1">
          <a:spLocks noChangeArrowheads="1"/>
        </xdr:cNvSpPr>
      </xdr:nvSpPr>
      <xdr:spPr bwMode="auto">
        <a:xfrm>
          <a:off x="6705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60" name="Text Box 6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61" name="Text Box 7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</xdr:row>
      <xdr:rowOff>0</xdr:rowOff>
    </xdr:from>
    <xdr:ext cx="66675" cy="142875"/>
    <xdr:sp macro="" textlink="">
      <xdr:nvSpPr>
        <xdr:cNvPr id="862" name="Text Box 8"/>
        <xdr:cNvSpPr txBox="1">
          <a:spLocks noChangeArrowheads="1"/>
        </xdr:cNvSpPr>
      </xdr:nvSpPr>
      <xdr:spPr bwMode="auto">
        <a:xfrm>
          <a:off x="6705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63" name="Text Box 6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64" name="Text Box 7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</xdr:row>
      <xdr:rowOff>0</xdr:rowOff>
    </xdr:from>
    <xdr:ext cx="66675" cy="190500"/>
    <xdr:sp macro="" textlink="">
      <xdr:nvSpPr>
        <xdr:cNvPr id="865" name="Text Box 8"/>
        <xdr:cNvSpPr txBox="1">
          <a:spLocks noChangeArrowheads="1"/>
        </xdr:cNvSpPr>
      </xdr:nvSpPr>
      <xdr:spPr bwMode="auto">
        <a:xfrm>
          <a:off x="6705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866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867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868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869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27</xdr:row>
      <xdr:rowOff>123825</xdr:rowOff>
    </xdr:from>
    <xdr:ext cx="66675" cy="95250"/>
    <xdr:sp macro="" textlink="">
      <xdr:nvSpPr>
        <xdr:cNvPr id="870" name="Text Box 5"/>
        <xdr:cNvSpPr txBox="1">
          <a:spLocks noChangeArrowheads="1"/>
        </xdr:cNvSpPr>
      </xdr:nvSpPr>
      <xdr:spPr bwMode="auto">
        <a:xfrm>
          <a:off x="6705600" y="5267325"/>
          <a:ext cx="666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31</xdr:col>
      <xdr:colOff>219075</xdr:colOff>
      <xdr:row>19</xdr:row>
      <xdr:rowOff>123825</xdr:rowOff>
    </xdr:from>
    <xdr:ext cx="66675" cy="76200"/>
    <xdr:sp macro="" textlink="">
      <xdr:nvSpPr>
        <xdr:cNvPr id="871" name="Text Box 2"/>
        <xdr:cNvSpPr txBox="1">
          <a:spLocks noChangeArrowheads="1"/>
        </xdr:cNvSpPr>
      </xdr:nvSpPr>
      <xdr:spPr bwMode="auto">
        <a:xfrm>
          <a:off x="19116675" y="37433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872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873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874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875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876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877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878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879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880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881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882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883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884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885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886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887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888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32</xdr:col>
      <xdr:colOff>28575</xdr:colOff>
      <xdr:row>26</xdr:row>
      <xdr:rowOff>123825</xdr:rowOff>
    </xdr:from>
    <xdr:ext cx="66675" cy="76200"/>
    <xdr:sp macro="" textlink="">
      <xdr:nvSpPr>
        <xdr:cNvPr id="889" name="Text Box 5"/>
        <xdr:cNvSpPr txBox="1">
          <a:spLocks noChangeArrowheads="1"/>
        </xdr:cNvSpPr>
      </xdr:nvSpPr>
      <xdr:spPr bwMode="auto">
        <a:xfrm>
          <a:off x="19535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32</xdr:col>
      <xdr:colOff>28575</xdr:colOff>
      <xdr:row>26</xdr:row>
      <xdr:rowOff>123825</xdr:rowOff>
    </xdr:from>
    <xdr:ext cx="66675" cy="76200"/>
    <xdr:sp macro="" textlink="">
      <xdr:nvSpPr>
        <xdr:cNvPr id="890" name="Text Box 5"/>
        <xdr:cNvSpPr txBox="1">
          <a:spLocks noChangeArrowheads="1"/>
        </xdr:cNvSpPr>
      </xdr:nvSpPr>
      <xdr:spPr bwMode="auto">
        <a:xfrm>
          <a:off x="19535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891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892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41</xdr:col>
      <xdr:colOff>200025</xdr:colOff>
      <xdr:row>28</xdr:row>
      <xdr:rowOff>114300</xdr:rowOff>
    </xdr:from>
    <xdr:ext cx="66675" cy="76200"/>
    <xdr:sp macro="" textlink="">
      <xdr:nvSpPr>
        <xdr:cNvPr id="893" name="Text Box 5"/>
        <xdr:cNvSpPr txBox="1">
          <a:spLocks noChangeArrowheads="1"/>
        </xdr:cNvSpPr>
      </xdr:nvSpPr>
      <xdr:spPr bwMode="auto">
        <a:xfrm>
          <a:off x="25193625" y="54483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142875</xdr:colOff>
      <xdr:row>24</xdr:row>
      <xdr:rowOff>85725</xdr:rowOff>
    </xdr:from>
    <xdr:ext cx="66675" cy="66675"/>
    <xdr:sp macro="" textlink="">
      <xdr:nvSpPr>
        <xdr:cNvPr id="894" name="Text Box 5"/>
        <xdr:cNvSpPr txBox="1">
          <a:spLocks noChangeArrowheads="1"/>
        </xdr:cNvSpPr>
      </xdr:nvSpPr>
      <xdr:spPr bwMode="auto">
        <a:xfrm>
          <a:off x="23307675" y="4657725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44</xdr:col>
      <xdr:colOff>28575</xdr:colOff>
      <xdr:row>26</xdr:row>
      <xdr:rowOff>123825</xdr:rowOff>
    </xdr:from>
    <xdr:ext cx="66675" cy="76200"/>
    <xdr:sp macro="" textlink="">
      <xdr:nvSpPr>
        <xdr:cNvPr id="895" name="Text Box 5"/>
        <xdr:cNvSpPr txBox="1">
          <a:spLocks noChangeArrowheads="1"/>
        </xdr:cNvSpPr>
      </xdr:nvSpPr>
      <xdr:spPr bwMode="auto">
        <a:xfrm>
          <a:off x="26850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44</xdr:col>
      <xdr:colOff>28575</xdr:colOff>
      <xdr:row>26</xdr:row>
      <xdr:rowOff>123825</xdr:rowOff>
    </xdr:from>
    <xdr:ext cx="66675" cy="76200"/>
    <xdr:sp macro="" textlink="">
      <xdr:nvSpPr>
        <xdr:cNvPr id="896" name="Text Box 5"/>
        <xdr:cNvSpPr txBox="1">
          <a:spLocks noChangeArrowheads="1"/>
        </xdr:cNvSpPr>
      </xdr:nvSpPr>
      <xdr:spPr bwMode="auto">
        <a:xfrm>
          <a:off x="26850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897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898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899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900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901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902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903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25</xdr:col>
      <xdr:colOff>285750</xdr:colOff>
      <xdr:row>17</xdr:row>
      <xdr:rowOff>9525</xdr:rowOff>
    </xdr:from>
    <xdr:ext cx="66675" cy="76200"/>
    <xdr:sp macro="" textlink="">
      <xdr:nvSpPr>
        <xdr:cNvPr id="904" name="Text Box 2"/>
        <xdr:cNvSpPr txBox="1">
          <a:spLocks noChangeArrowheads="1"/>
        </xdr:cNvSpPr>
      </xdr:nvSpPr>
      <xdr:spPr bwMode="auto">
        <a:xfrm>
          <a:off x="15525750" y="32480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30</xdr:col>
      <xdr:colOff>285750</xdr:colOff>
      <xdr:row>15</xdr:row>
      <xdr:rowOff>28575</xdr:rowOff>
    </xdr:from>
    <xdr:ext cx="66675" cy="57150"/>
    <xdr:sp macro="" textlink="">
      <xdr:nvSpPr>
        <xdr:cNvPr id="905" name="Text Box 3"/>
        <xdr:cNvSpPr txBox="1">
          <a:spLocks noChangeArrowheads="1"/>
        </xdr:cNvSpPr>
      </xdr:nvSpPr>
      <xdr:spPr bwMode="auto">
        <a:xfrm>
          <a:off x="18573750" y="2886075"/>
          <a:ext cx="6667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47</xdr:col>
      <xdr:colOff>28575</xdr:colOff>
      <xdr:row>30</xdr:row>
      <xdr:rowOff>57150</xdr:rowOff>
    </xdr:from>
    <xdr:ext cx="66675" cy="76200"/>
    <xdr:sp macro="" textlink="">
      <xdr:nvSpPr>
        <xdr:cNvPr id="906" name="Text Box 4"/>
        <xdr:cNvSpPr txBox="1">
          <a:spLocks noChangeArrowheads="1"/>
        </xdr:cNvSpPr>
      </xdr:nvSpPr>
      <xdr:spPr bwMode="auto">
        <a:xfrm>
          <a:off x="28679775" y="577215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907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908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909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910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911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912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913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914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</xdr:colOff>
      <xdr:row>26</xdr:row>
      <xdr:rowOff>123825</xdr:rowOff>
    </xdr:from>
    <xdr:ext cx="66675" cy="76200"/>
    <xdr:sp macro="" textlink="">
      <xdr:nvSpPr>
        <xdr:cNvPr id="915" name="Text Box 5"/>
        <xdr:cNvSpPr txBox="1">
          <a:spLocks noChangeArrowheads="1"/>
        </xdr:cNvSpPr>
      </xdr:nvSpPr>
      <xdr:spPr bwMode="auto">
        <a:xfrm>
          <a:off x="8562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916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28575</xdr:colOff>
      <xdr:row>26</xdr:row>
      <xdr:rowOff>123825</xdr:rowOff>
    </xdr:from>
    <xdr:ext cx="66675" cy="76200"/>
    <xdr:sp macro="" textlink="">
      <xdr:nvSpPr>
        <xdr:cNvPr id="917" name="Text Box 5"/>
        <xdr:cNvSpPr txBox="1">
          <a:spLocks noChangeArrowheads="1"/>
        </xdr:cNvSpPr>
      </xdr:nvSpPr>
      <xdr:spPr bwMode="auto">
        <a:xfrm>
          <a:off x="97821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918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28575</xdr:colOff>
      <xdr:row>26</xdr:row>
      <xdr:rowOff>123825</xdr:rowOff>
    </xdr:from>
    <xdr:ext cx="66675" cy="76200"/>
    <xdr:sp macro="" textlink="">
      <xdr:nvSpPr>
        <xdr:cNvPr id="919" name="Text Box 5"/>
        <xdr:cNvSpPr txBox="1">
          <a:spLocks noChangeArrowheads="1"/>
        </xdr:cNvSpPr>
      </xdr:nvSpPr>
      <xdr:spPr bwMode="auto">
        <a:xfrm>
          <a:off x="134397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920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24</xdr:col>
      <xdr:colOff>28575</xdr:colOff>
      <xdr:row>26</xdr:row>
      <xdr:rowOff>123825</xdr:rowOff>
    </xdr:from>
    <xdr:ext cx="66675" cy="76200"/>
    <xdr:sp macro="" textlink="">
      <xdr:nvSpPr>
        <xdr:cNvPr id="921" name="Text Box 5"/>
        <xdr:cNvSpPr txBox="1">
          <a:spLocks noChangeArrowheads="1"/>
        </xdr:cNvSpPr>
      </xdr:nvSpPr>
      <xdr:spPr bwMode="auto">
        <a:xfrm>
          <a:off x="14658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922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28575</xdr:colOff>
      <xdr:row>26</xdr:row>
      <xdr:rowOff>123825</xdr:rowOff>
    </xdr:from>
    <xdr:ext cx="66675" cy="76200"/>
    <xdr:sp macro="" textlink="">
      <xdr:nvSpPr>
        <xdr:cNvPr id="923" name="Text Box 5"/>
        <xdr:cNvSpPr txBox="1">
          <a:spLocks noChangeArrowheads="1"/>
        </xdr:cNvSpPr>
      </xdr:nvSpPr>
      <xdr:spPr bwMode="auto">
        <a:xfrm>
          <a:off x="17097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34</xdr:col>
      <xdr:colOff>285750</xdr:colOff>
      <xdr:row>30</xdr:row>
      <xdr:rowOff>66675</xdr:rowOff>
    </xdr:from>
    <xdr:ext cx="66675" cy="85725"/>
    <xdr:sp macro="" textlink="">
      <xdr:nvSpPr>
        <xdr:cNvPr id="924" name="Text Box 5"/>
        <xdr:cNvSpPr txBox="1">
          <a:spLocks noChangeArrowheads="1"/>
        </xdr:cNvSpPr>
      </xdr:nvSpPr>
      <xdr:spPr bwMode="auto">
        <a:xfrm>
          <a:off x="21012150" y="5781675"/>
          <a:ext cx="666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925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38</xdr:col>
      <xdr:colOff>28575</xdr:colOff>
      <xdr:row>26</xdr:row>
      <xdr:rowOff>123825</xdr:rowOff>
    </xdr:from>
    <xdr:ext cx="66675" cy="76200"/>
    <xdr:sp macro="" textlink="">
      <xdr:nvSpPr>
        <xdr:cNvPr id="926" name="Text Box 5"/>
        <xdr:cNvSpPr txBox="1">
          <a:spLocks noChangeArrowheads="1"/>
        </xdr:cNvSpPr>
      </xdr:nvSpPr>
      <xdr:spPr bwMode="auto">
        <a:xfrm>
          <a:off x="231933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43</xdr:col>
      <xdr:colOff>66675</xdr:colOff>
      <xdr:row>31</xdr:row>
      <xdr:rowOff>9525</xdr:rowOff>
    </xdr:from>
    <xdr:ext cx="66675" cy="76200"/>
    <xdr:sp macro="" textlink="">
      <xdr:nvSpPr>
        <xdr:cNvPr id="927" name="Text Box 5"/>
        <xdr:cNvSpPr txBox="1">
          <a:spLocks noChangeArrowheads="1"/>
        </xdr:cNvSpPr>
      </xdr:nvSpPr>
      <xdr:spPr bwMode="auto">
        <a:xfrm>
          <a:off x="26279475" y="59150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43</xdr:col>
      <xdr:colOff>76200</xdr:colOff>
      <xdr:row>30</xdr:row>
      <xdr:rowOff>171450</xdr:rowOff>
    </xdr:from>
    <xdr:ext cx="66675" cy="88446"/>
    <xdr:sp macro="" textlink="">
      <xdr:nvSpPr>
        <xdr:cNvPr id="928" name="Text Box 5"/>
        <xdr:cNvSpPr txBox="1">
          <a:spLocks noChangeArrowheads="1"/>
        </xdr:cNvSpPr>
      </xdr:nvSpPr>
      <xdr:spPr bwMode="auto">
        <a:xfrm>
          <a:off x="26289000" y="5886450"/>
          <a:ext cx="66675" cy="88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44</xdr:col>
      <xdr:colOff>28575</xdr:colOff>
      <xdr:row>26</xdr:row>
      <xdr:rowOff>123825</xdr:rowOff>
    </xdr:from>
    <xdr:ext cx="66675" cy="76200"/>
    <xdr:sp macro="" textlink="">
      <xdr:nvSpPr>
        <xdr:cNvPr id="929" name="Text Box 5"/>
        <xdr:cNvSpPr txBox="1">
          <a:spLocks noChangeArrowheads="1"/>
        </xdr:cNvSpPr>
      </xdr:nvSpPr>
      <xdr:spPr bwMode="auto">
        <a:xfrm>
          <a:off x="268509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43</xdr:col>
      <xdr:colOff>190500</xdr:colOff>
      <xdr:row>27</xdr:row>
      <xdr:rowOff>228600</xdr:rowOff>
    </xdr:from>
    <xdr:ext cx="66675" cy="78922"/>
    <xdr:sp macro="" textlink="">
      <xdr:nvSpPr>
        <xdr:cNvPr id="930" name="Text Box 5"/>
        <xdr:cNvSpPr txBox="1">
          <a:spLocks noChangeArrowheads="1"/>
        </xdr:cNvSpPr>
      </xdr:nvSpPr>
      <xdr:spPr bwMode="auto">
        <a:xfrm>
          <a:off x="26403300" y="5334000"/>
          <a:ext cx="66675" cy="78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28575</xdr:colOff>
      <xdr:row>26</xdr:row>
      <xdr:rowOff>123825</xdr:rowOff>
    </xdr:from>
    <xdr:ext cx="66675" cy="76200"/>
    <xdr:sp macro="" textlink="">
      <xdr:nvSpPr>
        <xdr:cNvPr id="931" name="Text Box 5"/>
        <xdr:cNvSpPr txBox="1">
          <a:spLocks noChangeArrowheads="1"/>
        </xdr:cNvSpPr>
      </xdr:nvSpPr>
      <xdr:spPr bwMode="auto">
        <a:xfrm>
          <a:off x="6124575" y="5076825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932" name="Text Box 6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933" name="Text Box 7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25</xdr:row>
      <xdr:rowOff>0</xdr:rowOff>
    </xdr:from>
    <xdr:ext cx="66675" cy="66675"/>
    <xdr:sp macro="" textlink="">
      <xdr:nvSpPr>
        <xdr:cNvPr id="934" name="Text Box 8"/>
        <xdr:cNvSpPr txBox="1">
          <a:spLocks noChangeArrowheads="1"/>
        </xdr:cNvSpPr>
      </xdr:nvSpPr>
      <xdr:spPr bwMode="auto">
        <a:xfrm>
          <a:off x="2438400" y="4762500"/>
          <a:ext cx="66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935" name="Text Box 2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936" name="Text Box 3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32</xdr:row>
      <xdr:rowOff>0</xdr:rowOff>
    </xdr:from>
    <xdr:ext cx="66675" cy="76200"/>
    <xdr:sp macro="" textlink="">
      <xdr:nvSpPr>
        <xdr:cNvPr id="937" name="Text Box 4"/>
        <xdr:cNvSpPr txBox="1">
          <a:spLocks noChangeArrowheads="1"/>
        </xdr:cNvSpPr>
      </xdr:nvSpPr>
      <xdr:spPr bwMode="auto">
        <a:xfrm>
          <a:off x="2438400" y="6096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76200</xdr:colOff>
      <xdr:row>26</xdr:row>
      <xdr:rowOff>66675</xdr:rowOff>
    </xdr:from>
    <xdr:ext cx="171450" cy="152400"/>
    <xdr:pic>
      <xdr:nvPicPr>
        <xdr:cNvPr id="938" name="Рисунок 77" descr="dxm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5019675"/>
          <a:ext cx="1714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27</xdr:row>
      <xdr:rowOff>95250</xdr:rowOff>
    </xdr:from>
    <xdr:ext cx="209550" cy="123825"/>
    <xdr:pic>
      <xdr:nvPicPr>
        <xdr:cNvPr id="939" name="Рисунок 79" descr="ecm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5238750"/>
          <a:ext cx="209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28</xdr:row>
      <xdr:rowOff>57150</xdr:rowOff>
    </xdr:from>
    <xdr:ext cx="200025" cy="123825"/>
    <xdr:pic>
      <xdr:nvPicPr>
        <xdr:cNvPr id="940" name="Рисунок 80" descr="im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5391150"/>
          <a:ext cx="2000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7</xdr:row>
      <xdr:rowOff>85725</xdr:rowOff>
    </xdr:from>
    <xdr:ext cx="209550" cy="133350"/>
    <xdr:pic>
      <xdr:nvPicPr>
        <xdr:cNvPr id="941" name="Рисунок 83" descr="a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419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8</xdr:row>
      <xdr:rowOff>76200</xdr:rowOff>
    </xdr:from>
    <xdr:ext cx="190500" cy="142875"/>
    <xdr:pic>
      <xdr:nvPicPr>
        <xdr:cNvPr id="942" name="Рисунок 84" descr="b.wm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60020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9</xdr:row>
      <xdr:rowOff>57150</xdr:rowOff>
    </xdr:from>
    <xdr:ext cx="200025" cy="133350"/>
    <xdr:pic>
      <xdr:nvPicPr>
        <xdr:cNvPr id="943" name="Рисунок 85" descr="c.wm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771650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10</xdr:row>
      <xdr:rowOff>66675</xdr:rowOff>
    </xdr:from>
    <xdr:ext cx="266700" cy="152400"/>
    <xdr:pic>
      <xdr:nvPicPr>
        <xdr:cNvPr id="944" name="Рисунок 90" descr="A_.wm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197167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11</xdr:row>
      <xdr:rowOff>66675</xdr:rowOff>
    </xdr:from>
    <xdr:ext cx="228600" cy="174172"/>
    <xdr:pic>
      <xdr:nvPicPr>
        <xdr:cNvPr id="945" name="Рисунок 91" descr="B_.wm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2162175"/>
          <a:ext cx="228600" cy="174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12</xdr:row>
      <xdr:rowOff>47625</xdr:rowOff>
    </xdr:from>
    <xdr:ext cx="247650" cy="161925"/>
    <xdr:pic>
      <xdr:nvPicPr>
        <xdr:cNvPr id="946" name="Рисунок 92" descr="C_.wm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333625"/>
          <a:ext cx="2476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13</xdr:row>
      <xdr:rowOff>28575</xdr:rowOff>
    </xdr:from>
    <xdr:ext cx="238125" cy="171450"/>
    <xdr:pic>
      <xdr:nvPicPr>
        <xdr:cNvPr id="947" name="Рисунок 94" descr="DX_.wm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505075"/>
          <a:ext cx="2381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14</xdr:row>
      <xdr:rowOff>104775</xdr:rowOff>
    </xdr:from>
    <xdr:ext cx="314325" cy="114300"/>
    <xdr:pic>
      <xdr:nvPicPr>
        <xdr:cNvPr id="948" name="Рисунок 95" descr="E_.wm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7717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15</xdr:row>
      <xdr:rowOff>85725</xdr:rowOff>
    </xdr:from>
    <xdr:ext cx="304800" cy="95250"/>
    <xdr:pic>
      <xdr:nvPicPr>
        <xdr:cNvPr id="949" name="Рисунок 97" descr="EI_.wm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943225"/>
          <a:ext cx="3048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</xdr:colOff>
      <xdr:row>16</xdr:row>
      <xdr:rowOff>38100</xdr:rowOff>
    </xdr:from>
    <xdr:ext cx="200025" cy="161925"/>
    <xdr:pic>
      <xdr:nvPicPr>
        <xdr:cNvPr id="950" name="Рисунок 98" descr="F_.wm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086100"/>
          <a:ext cx="2000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18</xdr:row>
      <xdr:rowOff>57150</xdr:rowOff>
    </xdr:from>
    <xdr:ext cx="295275" cy="152400"/>
    <xdr:pic>
      <xdr:nvPicPr>
        <xdr:cNvPr id="951" name="Рисунок 99" descr="H_.wm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486150"/>
          <a:ext cx="295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17</xdr:row>
      <xdr:rowOff>28575</xdr:rowOff>
    </xdr:from>
    <xdr:ext cx="285750" cy="161925"/>
    <xdr:pic>
      <xdr:nvPicPr>
        <xdr:cNvPr id="952" name="Рисунок 100" descr="G_.wm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267075"/>
          <a:ext cx="2857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19</xdr:row>
      <xdr:rowOff>66675</xdr:rowOff>
    </xdr:from>
    <xdr:ext cx="304800" cy="152400"/>
    <xdr:pic>
      <xdr:nvPicPr>
        <xdr:cNvPr id="953" name="Рисунок 101" descr="I_.wm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686175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20</xdr:row>
      <xdr:rowOff>66675</xdr:rowOff>
    </xdr:from>
    <xdr:ext cx="314325" cy="142875"/>
    <xdr:pic>
      <xdr:nvPicPr>
        <xdr:cNvPr id="954" name="Рисунок 102" descr="AE_.wm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876675"/>
          <a:ext cx="3143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21</xdr:row>
      <xdr:rowOff>38100</xdr:rowOff>
    </xdr:from>
    <xdr:ext cx="304800" cy="180975"/>
    <xdr:pic>
      <xdr:nvPicPr>
        <xdr:cNvPr id="955" name="Рисунок 103" descr="AA_.wmf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4038600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22</xdr:row>
      <xdr:rowOff>28575</xdr:rowOff>
    </xdr:from>
    <xdr:ext cx="314325" cy="180975"/>
    <xdr:pic>
      <xdr:nvPicPr>
        <xdr:cNvPr id="956" name="Рисунок 104" descr="BA_.wmf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421957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23</xdr:row>
      <xdr:rowOff>28575</xdr:rowOff>
    </xdr:from>
    <xdr:ext cx="285750" cy="190500"/>
    <xdr:pic>
      <xdr:nvPicPr>
        <xdr:cNvPr id="957" name="Рисунок 105" descr="BB_.wm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4410075"/>
          <a:ext cx="2857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38100</xdr:rowOff>
    </xdr:from>
    <xdr:ext cx="323850" cy="152400"/>
    <xdr:pic>
      <xdr:nvPicPr>
        <xdr:cNvPr id="958" name="Рисунок 106" descr="IEX.wmf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610100"/>
          <a:ext cx="3238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29</xdr:row>
      <xdr:rowOff>76200</xdr:rowOff>
    </xdr:from>
    <xdr:ext cx="209550" cy="155122"/>
    <xdr:pic>
      <xdr:nvPicPr>
        <xdr:cNvPr id="959" name="Рисунок 109" descr="h.wm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5600700"/>
          <a:ext cx="209550" cy="155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38100</xdr:colOff>
      <xdr:row>30</xdr:row>
      <xdr:rowOff>95250</xdr:rowOff>
    </xdr:from>
    <xdr:ext cx="219075" cy="123825"/>
    <xdr:pic>
      <xdr:nvPicPr>
        <xdr:cNvPr id="960" name="Рисунок 111" descr="ae.wmf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5810250"/>
          <a:ext cx="2190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47625</xdr:colOff>
      <xdr:row>31</xdr:row>
      <xdr:rowOff>104775</xdr:rowOff>
    </xdr:from>
    <xdr:ext cx="238125" cy="114300"/>
    <xdr:pic>
      <xdr:nvPicPr>
        <xdr:cNvPr id="961" name="Рисунок 112" descr="s.wm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6010275"/>
          <a:ext cx="2381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285750</xdr:colOff>
      <xdr:row>5</xdr:row>
      <xdr:rowOff>133350</xdr:rowOff>
    </xdr:from>
    <xdr:ext cx="57150" cy="337457"/>
    <xdr:sp macro="" textlink="">
      <xdr:nvSpPr>
        <xdr:cNvPr id="962" name="Text Box 3"/>
        <xdr:cNvSpPr txBox="1">
          <a:spLocks noChangeArrowheads="1"/>
        </xdr:cNvSpPr>
      </xdr:nvSpPr>
      <xdr:spPr bwMode="auto">
        <a:xfrm>
          <a:off x="8820150" y="1085850"/>
          <a:ext cx="57150" cy="337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963" name="Text Box 2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964" name="Text Box 3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965" name="Text Box 4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966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967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968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969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970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971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72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73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74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975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976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977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978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979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980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81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82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83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984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985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986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987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988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989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90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91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92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93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94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995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996" name="Text Box 6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997" name="Text Box 7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998" name="Text Box 8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999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00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01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02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03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04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05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06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07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08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09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10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11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12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13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14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15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16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17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18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19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20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21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22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23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24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25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26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27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28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029" name="Text Box 6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030" name="Text Box 7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031" name="Text Box 8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032" name="Text Box 2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033" name="Text Box 3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034" name="Text Box 4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035" name="Text Box 2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036" name="Text Box 3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037" name="Text Box 4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038" name="Text Box 2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039" name="Text Box 3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040" name="Text Box 4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41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42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43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44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45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46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47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48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49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50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51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52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53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54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55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56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57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58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59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60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61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62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63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64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65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66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67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68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69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70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071" name="Text Box 6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072" name="Text Box 7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073" name="Text Box 8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74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75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76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77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78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79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80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81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82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83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84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85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86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87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88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89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90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91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92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93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094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95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96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097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98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099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00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01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02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03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104" name="Text Box 6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105" name="Text Box 7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106" name="Text Box 8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07" name="Text Box 2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08" name="Text Box 3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09" name="Text Box 4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10" name="Text Box 2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11" name="Text Box 3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12" name="Text Box 4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13" name="Text Box 2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14" name="Text Box 3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15" name="Text Box 4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16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17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18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19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20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21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22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23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24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25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26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27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28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29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30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31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32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33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34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35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36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37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38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39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40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41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42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43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44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45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146" name="Text Box 6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147" name="Text Box 7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148" name="Text Box 8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49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50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51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52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53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54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55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56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57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58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59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60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61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62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63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64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65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66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67" name="Text Box 6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68" name="Text Box 7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66675" cy="142875"/>
    <xdr:sp macro="" textlink="">
      <xdr:nvSpPr>
        <xdr:cNvPr id="1169" name="Text Box 8"/>
        <xdr:cNvSpPr txBox="1">
          <a:spLocks noChangeArrowheads="1"/>
        </xdr:cNvSpPr>
      </xdr:nvSpPr>
      <xdr:spPr bwMode="auto">
        <a:xfrm>
          <a:off x="3657600" y="24765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70" name="Text Box 6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71" name="Text Box 7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66675" cy="142875"/>
    <xdr:sp macro="" textlink="">
      <xdr:nvSpPr>
        <xdr:cNvPr id="1172" name="Text Box 8"/>
        <xdr:cNvSpPr txBox="1">
          <a:spLocks noChangeArrowheads="1"/>
        </xdr:cNvSpPr>
      </xdr:nvSpPr>
      <xdr:spPr bwMode="auto">
        <a:xfrm>
          <a:off x="3657600" y="2667000"/>
          <a:ext cx="666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73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74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75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76" name="Text Box 6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77" name="Text Box 7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66675" cy="190500"/>
    <xdr:sp macro="" textlink="">
      <xdr:nvSpPr>
        <xdr:cNvPr id="1178" name="Text Box 8"/>
        <xdr:cNvSpPr txBox="1">
          <a:spLocks noChangeArrowheads="1"/>
        </xdr:cNvSpPr>
      </xdr:nvSpPr>
      <xdr:spPr bwMode="auto">
        <a:xfrm>
          <a:off x="3657600" y="285750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179" name="Text Box 6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180" name="Text Box 7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66675" cy="200025"/>
    <xdr:sp macro="" textlink="">
      <xdr:nvSpPr>
        <xdr:cNvPr id="1181" name="Text Box 8"/>
        <xdr:cNvSpPr txBox="1">
          <a:spLocks noChangeArrowheads="1"/>
        </xdr:cNvSpPr>
      </xdr:nvSpPr>
      <xdr:spPr bwMode="auto">
        <a:xfrm>
          <a:off x="3657600" y="30480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82" name="Text Box 2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83" name="Text Box 3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84" name="Text Box 4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85" name="Text Box 2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86" name="Text Box 3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66675" cy="76200"/>
    <xdr:sp macro="" textlink="">
      <xdr:nvSpPr>
        <xdr:cNvPr id="1187" name="Text Box 4"/>
        <xdr:cNvSpPr txBox="1">
          <a:spLocks noChangeArrowheads="1"/>
        </xdr:cNvSpPr>
      </xdr:nvSpPr>
      <xdr:spPr bwMode="auto">
        <a:xfrm>
          <a:off x="3657600" y="1524000"/>
          <a:ext cx="66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5</xdr:row>
      <xdr:rowOff>19050</xdr:rowOff>
    </xdr:from>
    <xdr:ext cx="466725" cy="314325"/>
    <xdr:pic>
      <xdr:nvPicPr>
        <xdr:cNvPr id="2" name="Изображение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971550"/>
          <a:ext cx="466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161925</xdr:colOff>
      <xdr:row>4</xdr:row>
      <xdr:rowOff>85725</xdr:rowOff>
    </xdr:from>
    <xdr:ext cx="485775" cy="295275"/>
    <xdr:pic>
      <xdr:nvPicPr>
        <xdr:cNvPr id="3" name="Picture 71" descr="27-NI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847725"/>
          <a:ext cx="485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76200</xdr:colOff>
      <xdr:row>6</xdr:row>
      <xdr:rowOff>66675</xdr:rowOff>
    </xdr:from>
    <xdr:ext cx="428625" cy="348475"/>
    <xdr:pic>
      <xdr:nvPicPr>
        <xdr:cNvPr id="4" name="Изображение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209675"/>
          <a:ext cx="428625" cy="34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561975</xdr:colOff>
      <xdr:row>7</xdr:row>
      <xdr:rowOff>57150</xdr:rowOff>
    </xdr:from>
    <xdr:ext cx="390525" cy="567551"/>
    <xdr:pic>
      <xdr:nvPicPr>
        <xdr:cNvPr id="5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390650"/>
          <a:ext cx="390525" cy="567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133350</xdr:colOff>
      <xdr:row>9</xdr:row>
      <xdr:rowOff>171450</xdr:rowOff>
    </xdr:from>
    <xdr:ext cx="1038225" cy="396101"/>
    <xdr:pic>
      <xdr:nvPicPr>
        <xdr:cNvPr id="6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885950"/>
          <a:ext cx="1038225" cy="396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361950</xdr:colOff>
      <xdr:row>11</xdr:row>
      <xdr:rowOff>333375</xdr:rowOff>
    </xdr:from>
    <xdr:ext cx="523875" cy="401676"/>
    <xdr:pic>
      <xdr:nvPicPr>
        <xdr:cNvPr id="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2286000"/>
          <a:ext cx="523875" cy="401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771525</xdr:colOff>
      <xdr:row>13</xdr:row>
      <xdr:rowOff>57150</xdr:rowOff>
    </xdr:from>
    <xdr:ext cx="419100" cy="180975"/>
    <xdr:pic>
      <xdr:nvPicPr>
        <xdr:cNvPr id="8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93915">
          <a:off x="1828800" y="2533650"/>
          <a:ext cx="4191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123825</xdr:colOff>
      <xdr:row>14</xdr:row>
      <xdr:rowOff>161925</xdr:rowOff>
    </xdr:from>
    <xdr:ext cx="923925" cy="415151"/>
    <xdr:pic>
      <xdr:nvPicPr>
        <xdr:cNvPr id="9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28925"/>
          <a:ext cx="923925" cy="415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409575</xdr:colOff>
      <xdr:row>16</xdr:row>
      <xdr:rowOff>0</xdr:rowOff>
    </xdr:from>
    <xdr:ext cx="552450" cy="276225"/>
    <xdr:pic>
      <xdr:nvPicPr>
        <xdr:cNvPr id="10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048000"/>
          <a:ext cx="5524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152400</xdr:colOff>
      <xdr:row>18</xdr:row>
      <xdr:rowOff>123825</xdr:rowOff>
    </xdr:from>
    <xdr:ext cx="990600" cy="763626"/>
    <xdr:pic>
      <xdr:nvPicPr>
        <xdr:cNvPr id="11" name="Изображение 2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552825"/>
          <a:ext cx="990600" cy="763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276225</xdr:colOff>
      <xdr:row>25</xdr:row>
      <xdr:rowOff>257175</xdr:rowOff>
    </xdr:from>
    <xdr:ext cx="666750" cy="449301"/>
    <xdr:pic>
      <xdr:nvPicPr>
        <xdr:cNvPr id="1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081730">
          <a:off x="1604149" y="4844276"/>
          <a:ext cx="449301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85725</xdr:colOff>
      <xdr:row>27</xdr:row>
      <xdr:rowOff>257175</xdr:rowOff>
    </xdr:from>
    <xdr:ext cx="1000125" cy="458827"/>
    <xdr:pic>
      <xdr:nvPicPr>
        <xdr:cNvPr id="13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5334000"/>
          <a:ext cx="1000125" cy="458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390525</xdr:colOff>
      <xdr:row>21</xdr:row>
      <xdr:rowOff>285750</xdr:rowOff>
    </xdr:from>
    <xdr:ext cx="466725" cy="1007327"/>
    <xdr:pic>
      <xdr:nvPicPr>
        <xdr:cNvPr id="1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4191000"/>
          <a:ext cx="466725" cy="1007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381000</xdr:colOff>
      <xdr:row>30</xdr:row>
      <xdr:rowOff>114300</xdr:rowOff>
    </xdr:from>
    <xdr:ext cx="714375" cy="472301"/>
    <xdr:pic>
      <xdr:nvPicPr>
        <xdr:cNvPr id="15" name="Изображение 3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446350">
          <a:off x="1721237" y="5708263"/>
          <a:ext cx="472301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228600</xdr:colOff>
      <xdr:row>31</xdr:row>
      <xdr:rowOff>190500</xdr:rowOff>
    </xdr:from>
    <xdr:ext cx="657225" cy="573126"/>
    <xdr:pic>
      <xdr:nvPicPr>
        <xdr:cNvPr id="16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096000"/>
          <a:ext cx="657225" cy="573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371475</xdr:colOff>
      <xdr:row>34</xdr:row>
      <xdr:rowOff>9525</xdr:rowOff>
    </xdr:from>
    <xdr:ext cx="600075" cy="295275"/>
    <xdr:pic>
      <xdr:nvPicPr>
        <xdr:cNvPr id="17" name="Изображение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6486525"/>
          <a:ext cx="6000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438150</xdr:colOff>
      <xdr:row>33</xdr:row>
      <xdr:rowOff>47625</xdr:rowOff>
    </xdr:from>
    <xdr:ext cx="504825" cy="266700"/>
    <xdr:pic>
      <xdr:nvPicPr>
        <xdr:cNvPr id="18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6334125"/>
          <a:ext cx="504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361950</xdr:colOff>
      <xdr:row>34</xdr:row>
      <xdr:rowOff>333375</xdr:rowOff>
    </xdr:from>
    <xdr:ext cx="571500" cy="468351"/>
    <xdr:pic>
      <xdr:nvPicPr>
        <xdr:cNvPr id="19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6667500"/>
          <a:ext cx="571500" cy="468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1438275</xdr:colOff>
      <xdr:row>0</xdr:row>
      <xdr:rowOff>771525</xdr:rowOff>
    </xdr:from>
    <xdr:ext cx="771525" cy="714375"/>
    <xdr:pic>
      <xdr:nvPicPr>
        <xdr:cNvPr id="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412427">
          <a:off x="638175" y="161925"/>
          <a:ext cx="714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1543050</xdr:colOff>
      <xdr:row>11</xdr:row>
      <xdr:rowOff>171450</xdr:rowOff>
    </xdr:from>
    <xdr:ext cx="695325" cy="676275"/>
    <xdr:pic>
      <xdr:nvPicPr>
        <xdr:cNvPr id="3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467582">
          <a:off x="609600" y="2266950"/>
          <a:ext cx="6953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1485900</xdr:colOff>
      <xdr:row>21</xdr:row>
      <xdr:rowOff>19050</xdr:rowOff>
    </xdr:from>
    <xdr:ext cx="781050" cy="542925"/>
    <xdr:pic>
      <xdr:nvPicPr>
        <xdr:cNvPr id="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19550"/>
          <a:ext cx="781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1285875</xdr:colOff>
      <xdr:row>25</xdr:row>
      <xdr:rowOff>180975</xdr:rowOff>
    </xdr:from>
    <xdr:ext cx="866775" cy="790575"/>
    <xdr:pic>
      <xdr:nvPicPr>
        <xdr:cNvPr id="5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13498">
          <a:off x="609600" y="4943475"/>
          <a:ext cx="866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1276350</xdr:colOff>
      <xdr:row>31</xdr:row>
      <xdr:rowOff>161925</xdr:rowOff>
    </xdr:from>
    <xdr:ext cx="981075" cy="609600"/>
    <xdr:pic>
      <xdr:nvPicPr>
        <xdr:cNvPr id="6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67425"/>
          <a:ext cx="981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1047750</xdr:colOff>
      <xdr:row>37</xdr:row>
      <xdr:rowOff>95250</xdr:rowOff>
    </xdr:from>
    <xdr:ext cx="885825" cy="638175"/>
    <xdr:pic>
      <xdr:nvPicPr>
        <xdr:cNvPr id="7" name="Рисунок 2447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43750"/>
          <a:ext cx="885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1238250</xdr:colOff>
      <xdr:row>50</xdr:row>
      <xdr:rowOff>180975</xdr:rowOff>
    </xdr:from>
    <xdr:ext cx="819150" cy="657225"/>
    <xdr:pic>
      <xdr:nvPicPr>
        <xdr:cNvPr id="8" name="Рисунок 244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05975"/>
          <a:ext cx="819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1314450</xdr:colOff>
      <xdr:row>62</xdr:row>
      <xdr:rowOff>142875</xdr:rowOff>
    </xdr:from>
    <xdr:ext cx="857250" cy="723900"/>
    <xdr:pic>
      <xdr:nvPicPr>
        <xdr:cNvPr id="9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953875"/>
          <a:ext cx="857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638175</xdr:colOff>
      <xdr:row>83</xdr:row>
      <xdr:rowOff>152400</xdr:rowOff>
    </xdr:from>
    <xdr:ext cx="1647825" cy="733425"/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63900"/>
          <a:ext cx="1647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1228725</xdr:colOff>
      <xdr:row>90</xdr:row>
      <xdr:rowOff>38100</xdr:rowOff>
    </xdr:from>
    <xdr:ext cx="971550" cy="666750"/>
    <xdr:pic>
      <xdr:nvPicPr>
        <xdr:cNvPr id="11" name="Рисунок 244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83100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1333500</xdr:colOff>
      <xdr:row>101</xdr:row>
      <xdr:rowOff>66675</xdr:rowOff>
    </xdr:from>
    <xdr:ext cx="1028700" cy="638175"/>
    <xdr:pic>
      <xdr:nvPicPr>
        <xdr:cNvPr id="12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080730">
          <a:off x="804862" y="19111913"/>
          <a:ext cx="6381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981075</xdr:colOff>
      <xdr:row>105</xdr:row>
      <xdr:rowOff>38100</xdr:rowOff>
    </xdr:from>
    <xdr:ext cx="1238250" cy="714375"/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40600"/>
          <a:ext cx="12382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1476375</xdr:colOff>
      <xdr:row>110</xdr:row>
      <xdr:rowOff>123825</xdr:rowOff>
    </xdr:from>
    <xdr:ext cx="685800" cy="552450"/>
    <xdr:pic>
      <xdr:nvPicPr>
        <xdr:cNvPr id="14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78825"/>
          <a:ext cx="685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1504950</xdr:colOff>
      <xdr:row>115</xdr:row>
      <xdr:rowOff>133350</xdr:rowOff>
    </xdr:from>
    <xdr:ext cx="752475" cy="552450"/>
    <xdr:pic>
      <xdr:nvPicPr>
        <xdr:cNvPr id="1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40850"/>
          <a:ext cx="752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1400175</xdr:colOff>
      <xdr:row>135</xdr:row>
      <xdr:rowOff>0</xdr:rowOff>
    </xdr:from>
    <xdr:ext cx="866775" cy="447675"/>
    <xdr:pic>
      <xdr:nvPicPr>
        <xdr:cNvPr id="1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17500"/>
          <a:ext cx="866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1485900</xdr:colOff>
      <xdr:row>139</xdr:row>
      <xdr:rowOff>28575</xdr:rowOff>
    </xdr:from>
    <xdr:ext cx="723900" cy="619125"/>
    <xdr:pic>
      <xdr:nvPicPr>
        <xdr:cNvPr id="17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114118">
          <a:off x="609600" y="26508075"/>
          <a:ext cx="7239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409575</xdr:colOff>
      <xdr:row>144</xdr:row>
      <xdr:rowOff>114300</xdr:rowOff>
    </xdr:from>
    <xdr:ext cx="1495425" cy="685800"/>
    <xdr:pic>
      <xdr:nvPicPr>
        <xdr:cNvPr id="1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7546300"/>
          <a:ext cx="14954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1266825</xdr:colOff>
      <xdr:row>16</xdr:row>
      <xdr:rowOff>142875</xdr:rowOff>
    </xdr:from>
    <xdr:ext cx="809625" cy="704850"/>
    <xdr:pic>
      <xdr:nvPicPr>
        <xdr:cNvPr id="19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90875"/>
          <a:ext cx="809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43</xdr:row>
      <xdr:rowOff>85725</xdr:rowOff>
    </xdr:from>
    <xdr:ext cx="1514475" cy="1171575"/>
    <xdr:pic>
      <xdr:nvPicPr>
        <xdr:cNvPr id="20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8277225"/>
          <a:ext cx="15144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952500</xdr:colOff>
      <xdr:row>55</xdr:row>
      <xdr:rowOff>85725</xdr:rowOff>
    </xdr:from>
    <xdr:ext cx="1257300" cy="1228725"/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563225"/>
          <a:ext cx="12573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75</xdr:row>
      <xdr:rowOff>76200</xdr:rowOff>
    </xdr:from>
    <xdr:ext cx="619125" cy="933450"/>
    <xdr:pic>
      <xdr:nvPicPr>
        <xdr:cNvPr id="2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363700"/>
          <a:ext cx="619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609600</xdr:colOff>
      <xdr:row>75</xdr:row>
      <xdr:rowOff>95250</xdr:rowOff>
    </xdr:from>
    <xdr:ext cx="485775" cy="895350"/>
    <xdr:pic>
      <xdr:nvPicPr>
        <xdr:cNvPr id="2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382750"/>
          <a:ext cx="485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990600</xdr:colOff>
      <xdr:row>75</xdr:row>
      <xdr:rowOff>142875</xdr:rowOff>
    </xdr:from>
    <xdr:ext cx="1247775" cy="1009650"/>
    <xdr:pic>
      <xdr:nvPicPr>
        <xdr:cNvPr id="2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30375"/>
          <a:ext cx="12477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885825</xdr:colOff>
      <xdr:row>164</xdr:row>
      <xdr:rowOff>142875</xdr:rowOff>
    </xdr:from>
    <xdr:ext cx="1104900" cy="666750"/>
    <xdr:pic>
      <xdr:nvPicPr>
        <xdr:cNvPr id="25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384875"/>
          <a:ext cx="1104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1066800</xdr:colOff>
      <xdr:row>121</xdr:row>
      <xdr:rowOff>76200</xdr:rowOff>
    </xdr:from>
    <xdr:ext cx="971550" cy="800100"/>
    <xdr:pic>
      <xdr:nvPicPr>
        <xdr:cNvPr id="2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906676">
          <a:off x="695325" y="23040975"/>
          <a:ext cx="800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800100</xdr:colOff>
      <xdr:row>152</xdr:row>
      <xdr:rowOff>114300</xdr:rowOff>
    </xdr:from>
    <xdr:ext cx="1381125" cy="742950"/>
    <xdr:pic>
      <xdr:nvPicPr>
        <xdr:cNvPr id="27" name="Рисунок 2441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070300"/>
          <a:ext cx="13811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800100</xdr:colOff>
      <xdr:row>158</xdr:row>
      <xdr:rowOff>76200</xdr:rowOff>
    </xdr:from>
    <xdr:ext cx="1238250" cy="771525"/>
    <xdr:pic>
      <xdr:nvPicPr>
        <xdr:cNvPr id="2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175200"/>
          <a:ext cx="1238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1247775</xdr:colOff>
      <xdr:row>6</xdr:row>
      <xdr:rowOff>66675</xdr:rowOff>
    </xdr:from>
    <xdr:ext cx="1104900" cy="857250"/>
    <xdr:pic>
      <xdr:nvPicPr>
        <xdr:cNvPr id="2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9675"/>
          <a:ext cx="11049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819150</xdr:colOff>
      <xdr:row>69</xdr:row>
      <xdr:rowOff>0</xdr:rowOff>
    </xdr:from>
    <xdr:ext cx="1219200" cy="876300"/>
    <xdr:pic>
      <xdr:nvPicPr>
        <xdr:cNvPr id="30" name="Рисунок 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44500"/>
          <a:ext cx="1219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1028700</xdr:colOff>
      <xdr:row>95</xdr:row>
      <xdr:rowOff>114300</xdr:rowOff>
    </xdr:from>
    <xdr:ext cx="942975" cy="781050"/>
    <xdr:pic>
      <xdr:nvPicPr>
        <xdr:cNvPr id="31" name="Рисунок 36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11800"/>
          <a:ext cx="9429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923925</xdr:colOff>
      <xdr:row>128</xdr:row>
      <xdr:rowOff>19050</xdr:rowOff>
    </xdr:from>
    <xdr:ext cx="1247775" cy="866775"/>
    <xdr:pic>
      <xdr:nvPicPr>
        <xdr:cNvPr id="32" name="Рисунок 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03050"/>
          <a:ext cx="1247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amur.kiev.ua/price.xls" TargetMode="External"/><Relationship Id="rId1" Type="http://schemas.openxmlformats.org/officeDocument/2006/relationships/hyperlink" Target="mailto:amurkievopt@gmail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3232"/>
  <sheetViews>
    <sheetView tabSelected="1" zoomScale="90" zoomScaleNormal="90" workbookViewId="0">
      <selection activeCell="I7" sqref="I7"/>
    </sheetView>
  </sheetViews>
  <sheetFormatPr defaultColWidth="10.42578125" defaultRowHeight="11.4" customHeight="1" outlineLevelRow="3" x14ac:dyDescent="0.25"/>
  <cols>
    <col min="1" max="1" width="2.28515625" style="917" customWidth="1"/>
    <col min="2" max="2" width="48.42578125" style="917" customWidth="1"/>
    <col min="3" max="3" width="14.28515625" style="917" customWidth="1"/>
    <col min="4" max="4" width="15.85546875" style="917" customWidth="1"/>
    <col min="5" max="5" width="24.140625" style="929" customWidth="1"/>
    <col min="6" max="6" width="19.7109375" style="917" customWidth="1"/>
    <col min="7" max="7" width="13.42578125" style="917" customWidth="1"/>
    <col min="8" max="8" width="22.85546875" style="929" customWidth="1"/>
    <col min="9" max="9" width="28.5703125" style="920" customWidth="1"/>
    <col min="10" max="10" width="27.42578125" style="920" customWidth="1"/>
    <col min="11" max="11" width="25" style="920" customWidth="1"/>
    <col min="12" max="16384" width="10.42578125" style="920"/>
  </cols>
  <sheetData>
    <row r="1" spans="1:11" s="903" customFormat="1" ht="46.8" customHeight="1" x14ac:dyDescent="0.25">
      <c r="A1" s="901"/>
      <c r="B1" s="934" t="s">
        <v>306</v>
      </c>
      <c r="C1" s="934"/>
      <c r="D1" s="934"/>
      <c r="E1" s="935"/>
      <c r="F1" s="934"/>
      <c r="G1" s="938"/>
      <c r="H1" s="939"/>
      <c r="I1" s="939"/>
      <c r="J1" s="940"/>
      <c r="K1" s="902"/>
    </row>
    <row r="2" spans="1:11" s="903" customFormat="1" ht="33.6" customHeight="1" x14ac:dyDescent="0.25">
      <c r="A2" s="901"/>
      <c r="B2" s="936" t="s">
        <v>307</v>
      </c>
      <c r="C2" s="937"/>
      <c r="D2" s="937"/>
      <c r="E2" s="937"/>
      <c r="F2" s="937"/>
      <c r="G2" s="941"/>
      <c r="H2" s="942"/>
      <c r="I2" s="942"/>
      <c r="J2" s="943"/>
      <c r="K2" s="904"/>
    </row>
    <row r="3" spans="1:11" s="903" customFormat="1" ht="17.399999999999999" customHeight="1" x14ac:dyDescent="0.25">
      <c r="A3" s="901"/>
      <c r="B3" s="947" t="s">
        <v>1571</v>
      </c>
      <c r="C3" s="947"/>
      <c r="D3" s="947"/>
      <c r="E3" s="947"/>
      <c r="F3" s="947"/>
      <c r="G3" s="944"/>
      <c r="H3" s="945"/>
      <c r="I3" s="945"/>
      <c r="J3" s="946"/>
      <c r="K3" s="904"/>
    </row>
    <row r="4" spans="1:11" s="903" customFormat="1" ht="19.2" customHeight="1" x14ac:dyDescent="0.25">
      <c r="A4" s="901"/>
      <c r="B4" s="905" t="s">
        <v>1576</v>
      </c>
      <c r="C4" s="906" t="s">
        <v>0</v>
      </c>
      <c r="D4" s="906" t="s">
        <v>1</v>
      </c>
      <c r="E4" s="907" t="s">
        <v>2</v>
      </c>
      <c r="F4" s="906" t="s">
        <v>3</v>
      </c>
      <c r="G4" s="909" t="s">
        <v>4</v>
      </c>
      <c r="H4" s="914" t="s">
        <v>5</v>
      </c>
      <c r="I4" s="915" t="s">
        <v>303</v>
      </c>
      <c r="J4" s="915" t="s">
        <v>304</v>
      </c>
      <c r="K4" s="908" t="s">
        <v>305</v>
      </c>
    </row>
    <row r="5" spans="1:11" s="903" customFormat="1" ht="19.2" customHeight="1" x14ac:dyDescent="0.25">
      <c r="A5" s="901"/>
      <c r="B5" s="910"/>
      <c r="C5" s="911"/>
      <c r="D5" s="911"/>
      <c r="E5" s="912"/>
      <c r="F5" s="911"/>
      <c r="G5" s="913"/>
      <c r="H5" s="916"/>
      <c r="I5" s="915">
        <f>SUM(I7:I3236)</f>
        <v>0</v>
      </c>
      <c r="J5" s="915">
        <f>SUM(J7:J3236)</f>
        <v>0</v>
      </c>
      <c r="K5" s="908"/>
    </row>
    <row r="6" spans="1:11" ht="10.95" customHeight="1" x14ac:dyDescent="0.25">
      <c r="B6" s="918" t="s">
        <v>3604</v>
      </c>
      <c r="I6" s="919"/>
      <c r="J6" s="919"/>
      <c r="K6" s="919"/>
    </row>
    <row r="7" spans="1:11" s="917" customFormat="1" ht="78" customHeight="1" outlineLevel="1" x14ac:dyDescent="0.25">
      <c r="B7" s="921" t="s">
        <v>3603</v>
      </c>
      <c r="C7" s="921"/>
      <c r="D7" s="922">
        <v>2.95</v>
      </c>
      <c r="E7" s="931" t="s">
        <v>7</v>
      </c>
      <c r="F7" s="923"/>
      <c r="G7" s="921"/>
      <c r="H7" s="933">
        <v>1</v>
      </c>
      <c r="I7" s="924">
        <f>C7*G7</f>
        <v>0</v>
      </c>
      <c r="J7" s="924">
        <f>D7*G7</f>
        <v>0</v>
      </c>
      <c r="K7" s="924"/>
    </row>
    <row r="8" spans="1:11" s="917" customFormat="1" ht="78" customHeight="1" outlineLevel="1" x14ac:dyDescent="0.25">
      <c r="B8" s="921" t="s">
        <v>3602</v>
      </c>
      <c r="C8" s="921"/>
      <c r="D8" s="922">
        <v>4.4000000000000004</v>
      </c>
      <c r="E8" s="930">
        <v>11</v>
      </c>
      <c r="F8" s="923"/>
      <c r="G8" s="921"/>
      <c r="H8" s="933">
        <v>1</v>
      </c>
      <c r="I8" s="924">
        <f t="shared" ref="I8:I71" si="0">C8*G8</f>
        <v>0</v>
      </c>
      <c r="J8" s="924">
        <f t="shared" ref="J8:J71" si="1">D8*G8</f>
        <v>0</v>
      </c>
      <c r="K8" s="924"/>
    </row>
    <row r="9" spans="1:11" s="917" customFormat="1" ht="78" customHeight="1" outlineLevel="1" x14ac:dyDescent="0.25">
      <c r="B9" s="921" t="s">
        <v>3721</v>
      </c>
      <c r="C9" s="921"/>
      <c r="D9" s="922">
        <v>1.42</v>
      </c>
      <c r="E9" s="931" t="s">
        <v>7</v>
      </c>
      <c r="F9" s="923"/>
      <c r="G9" s="921"/>
      <c r="H9" s="933">
        <v>1</v>
      </c>
      <c r="I9" s="924">
        <f t="shared" si="0"/>
        <v>0</v>
      </c>
      <c r="J9" s="924">
        <f t="shared" si="1"/>
        <v>0</v>
      </c>
      <c r="K9" s="924"/>
    </row>
    <row r="10" spans="1:11" ht="10.95" customHeight="1" x14ac:dyDescent="0.25">
      <c r="B10" s="918" t="s">
        <v>22</v>
      </c>
      <c r="I10" s="924">
        <f t="shared" si="0"/>
        <v>0</v>
      </c>
      <c r="J10" s="924">
        <f t="shared" si="1"/>
        <v>0</v>
      </c>
      <c r="K10" s="919"/>
    </row>
    <row r="11" spans="1:11" s="917" customFormat="1" ht="78" customHeight="1" outlineLevel="1" x14ac:dyDescent="0.25">
      <c r="B11" s="921" t="s">
        <v>2919</v>
      </c>
      <c r="C11" s="922">
        <v>19</v>
      </c>
      <c r="D11" s="921"/>
      <c r="E11" s="931" t="s">
        <v>7</v>
      </c>
      <c r="F11" s="923"/>
      <c r="G11" s="921"/>
      <c r="H11" s="933">
        <v>1</v>
      </c>
      <c r="I11" s="924">
        <f t="shared" si="0"/>
        <v>0</v>
      </c>
      <c r="J11" s="924">
        <f t="shared" si="1"/>
        <v>0</v>
      </c>
      <c r="K11" s="924"/>
    </row>
    <row r="12" spans="1:11" s="917" customFormat="1" ht="78" customHeight="1" outlineLevel="1" x14ac:dyDescent="0.25">
      <c r="B12" s="921" t="s">
        <v>2208</v>
      </c>
      <c r="C12" s="922">
        <v>39</v>
      </c>
      <c r="D12" s="921"/>
      <c r="E12" s="931" t="s">
        <v>7</v>
      </c>
      <c r="F12" s="923"/>
      <c r="G12" s="921"/>
      <c r="H12" s="933">
        <v>1</v>
      </c>
      <c r="I12" s="924">
        <f t="shared" si="0"/>
        <v>0</v>
      </c>
      <c r="J12" s="924">
        <f t="shared" si="1"/>
        <v>0</v>
      </c>
      <c r="K12" s="924"/>
    </row>
    <row r="13" spans="1:11" s="917" customFormat="1" ht="78" customHeight="1" outlineLevel="1" x14ac:dyDescent="0.25">
      <c r="B13" s="921" t="s">
        <v>2207</v>
      </c>
      <c r="C13" s="922">
        <v>22</v>
      </c>
      <c r="D13" s="921"/>
      <c r="E13" s="931" t="s">
        <v>7</v>
      </c>
      <c r="F13" s="923"/>
      <c r="G13" s="921"/>
      <c r="H13" s="933">
        <v>1</v>
      </c>
      <c r="I13" s="924">
        <f t="shared" si="0"/>
        <v>0</v>
      </c>
      <c r="J13" s="924">
        <f t="shared" si="1"/>
        <v>0</v>
      </c>
      <c r="K13" s="924"/>
    </row>
    <row r="14" spans="1:11" s="917" customFormat="1" ht="78" customHeight="1" outlineLevel="1" x14ac:dyDescent="0.25">
      <c r="B14" s="921" t="s">
        <v>3061</v>
      </c>
      <c r="C14" s="922">
        <v>5</v>
      </c>
      <c r="D14" s="921"/>
      <c r="E14" s="931" t="s">
        <v>7</v>
      </c>
      <c r="F14" s="923"/>
      <c r="G14" s="921"/>
      <c r="H14" s="933">
        <v>1</v>
      </c>
      <c r="I14" s="924">
        <f t="shared" si="0"/>
        <v>0</v>
      </c>
      <c r="J14" s="924">
        <f t="shared" si="1"/>
        <v>0</v>
      </c>
      <c r="K14" s="924"/>
    </row>
    <row r="15" spans="1:11" s="917" customFormat="1" ht="78" customHeight="1" outlineLevel="1" x14ac:dyDescent="0.25">
      <c r="B15" s="921" t="s">
        <v>3629</v>
      </c>
      <c r="C15" s="922">
        <v>24</v>
      </c>
      <c r="D15" s="921"/>
      <c r="E15" s="931" t="s">
        <v>7</v>
      </c>
      <c r="F15" s="923"/>
      <c r="G15" s="921"/>
      <c r="H15" s="933">
        <v>1</v>
      </c>
      <c r="I15" s="924">
        <f t="shared" si="0"/>
        <v>0</v>
      </c>
      <c r="J15" s="924">
        <f t="shared" si="1"/>
        <v>0</v>
      </c>
      <c r="K15" s="924"/>
    </row>
    <row r="16" spans="1:11" s="917" customFormat="1" ht="78" customHeight="1" outlineLevel="1" x14ac:dyDescent="0.25">
      <c r="B16" s="921" t="s">
        <v>3101</v>
      </c>
      <c r="C16" s="921"/>
      <c r="D16" s="922">
        <v>1.6</v>
      </c>
      <c r="E16" s="931" t="s">
        <v>7</v>
      </c>
      <c r="F16" s="923"/>
      <c r="G16" s="921"/>
      <c r="H16" s="933">
        <v>1</v>
      </c>
      <c r="I16" s="924">
        <f t="shared" si="0"/>
        <v>0</v>
      </c>
      <c r="J16" s="924">
        <f t="shared" si="1"/>
        <v>0</v>
      </c>
      <c r="K16" s="924"/>
    </row>
    <row r="17" spans="2:11" s="917" customFormat="1" ht="78" customHeight="1" outlineLevel="1" x14ac:dyDescent="0.25">
      <c r="B17" s="921" t="s">
        <v>2206</v>
      </c>
      <c r="C17" s="922">
        <v>13</v>
      </c>
      <c r="D17" s="921"/>
      <c r="E17" s="930">
        <v>14</v>
      </c>
      <c r="F17" s="923"/>
      <c r="G17" s="921"/>
      <c r="H17" s="933">
        <v>1</v>
      </c>
      <c r="I17" s="924">
        <f t="shared" si="0"/>
        <v>0</v>
      </c>
      <c r="J17" s="924">
        <f t="shared" si="1"/>
        <v>0</v>
      </c>
      <c r="K17" s="924"/>
    </row>
    <row r="18" spans="2:11" s="917" customFormat="1" ht="78" customHeight="1" outlineLevel="1" x14ac:dyDescent="0.25">
      <c r="B18" s="921" t="s">
        <v>3100</v>
      </c>
      <c r="C18" s="921"/>
      <c r="D18" s="922">
        <v>1.4</v>
      </c>
      <c r="E18" s="931" t="s">
        <v>7</v>
      </c>
      <c r="F18" s="923"/>
      <c r="G18" s="921"/>
      <c r="H18" s="933">
        <v>1</v>
      </c>
      <c r="I18" s="924">
        <f t="shared" si="0"/>
        <v>0</v>
      </c>
      <c r="J18" s="924">
        <f t="shared" si="1"/>
        <v>0</v>
      </c>
      <c r="K18" s="924"/>
    </row>
    <row r="19" spans="2:11" s="917" customFormat="1" ht="78" customHeight="1" outlineLevel="1" x14ac:dyDescent="0.25">
      <c r="B19" s="921" t="s">
        <v>2205</v>
      </c>
      <c r="C19" s="921"/>
      <c r="D19" s="922">
        <v>1.19</v>
      </c>
      <c r="E19" s="930">
        <v>3</v>
      </c>
      <c r="F19" s="923"/>
      <c r="G19" s="921"/>
      <c r="H19" s="933">
        <v>1</v>
      </c>
      <c r="I19" s="924">
        <f t="shared" si="0"/>
        <v>0</v>
      </c>
      <c r="J19" s="924">
        <f t="shared" si="1"/>
        <v>0</v>
      </c>
      <c r="K19" s="924"/>
    </row>
    <row r="20" spans="2:11" s="917" customFormat="1" ht="78" customHeight="1" outlineLevel="1" x14ac:dyDescent="0.25">
      <c r="B20" s="921" t="s">
        <v>3099</v>
      </c>
      <c r="C20" s="921"/>
      <c r="D20" s="922">
        <v>1.25</v>
      </c>
      <c r="E20" s="931" t="s">
        <v>7</v>
      </c>
      <c r="F20" s="923"/>
      <c r="G20" s="921"/>
      <c r="H20" s="933">
        <v>1</v>
      </c>
      <c r="I20" s="924">
        <f t="shared" si="0"/>
        <v>0</v>
      </c>
      <c r="J20" s="924">
        <f t="shared" si="1"/>
        <v>0</v>
      </c>
      <c r="K20" s="924"/>
    </row>
    <row r="21" spans="2:11" s="917" customFormat="1" ht="78" customHeight="1" outlineLevel="1" x14ac:dyDescent="0.25">
      <c r="B21" s="921" t="s">
        <v>2204</v>
      </c>
      <c r="C21" s="921"/>
      <c r="D21" s="922">
        <v>1.38</v>
      </c>
      <c r="E21" s="930">
        <v>2</v>
      </c>
      <c r="F21" s="923"/>
      <c r="G21" s="921"/>
      <c r="H21" s="933">
        <v>1</v>
      </c>
      <c r="I21" s="924">
        <f t="shared" si="0"/>
        <v>0</v>
      </c>
      <c r="J21" s="924">
        <f t="shared" si="1"/>
        <v>0</v>
      </c>
      <c r="K21" s="924"/>
    </row>
    <row r="22" spans="2:11" s="917" customFormat="1" ht="78" customHeight="1" outlineLevel="1" x14ac:dyDescent="0.25">
      <c r="B22" s="921" t="s">
        <v>2680</v>
      </c>
      <c r="C22" s="922">
        <v>53</v>
      </c>
      <c r="D22" s="921"/>
      <c r="E22" s="931" t="s">
        <v>7</v>
      </c>
      <c r="F22" s="923"/>
      <c r="G22" s="921"/>
      <c r="H22" s="933">
        <v>1</v>
      </c>
      <c r="I22" s="924">
        <f t="shared" si="0"/>
        <v>0</v>
      </c>
      <c r="J22" s="924">
        <f t="shared" si="1"/>
        <v>0</v>
      </c>
      <c r="K22" s="924"/>
    </row>
    <row r="23" spans="2:11" s="917" customFormat="1" ht="78" customHeight="1" outlineLevel="1" x14ac:dyDescent="0.25">
      <c r="B23" s="921" t="s">
        <v>3098</v>
      </c>
      <c r="C23" s="921"/>
      <c r="D23" s="922">
        <v>1.5</v>
      </c>
      <c r="E23" s="931" t="s">
        <v>7</v>
      </c>
      <c r="F23" s="923"/>
      <c r="G23" s="921"/>
      <c r="H23" s="933">
        <v>1</v>
      </c>
      <c r="I23" s="924">
        <f t="shared" si="0"/>
        <v>0</v>
      </c>
      <c r="J23" s="924">
        <f t="shared" si="1"/>
        <v>0</v>
      </c>
      <c r="K23" s="924"/>
    </row>
    <row r="24" spans="2:11" s="917" customFormat="1" ht="78" customHeight="1" outlineLevel="1" x14ac:dyDescent="0.25">
      <c r="B24" s="921" t="s">
        <v>3097</v>
      </c>
      <c r="C24" s="921"/>
      <c r="D24" s="922">
        <v>1.63</v>
      </c>
      <c r="E24" s="931" t="s">
        <v>7</v>
      </c>
      <c r="F24" s="923"/>
      <c r="G24" s="921"/>
      <c r="H24" s="933">
        <v>1</v>
      </c>
      <c r="I24" s="924">
        <f t="shared" si="0"/>
        <v>0</v>
      </c>
      <c r="J24" s="924">
        <f t="shared" si="1"/>
        <v>0</v>
      </c>
      <c r="K24" s="924"/>
    </row>
    <row r="25" spans="2:11" s="917" customFormat="1" ht="78" customHeight="1" outlineLevel="1" x14ac:dyDescent="0.25">
      <c r="B25" s="921" t="s">
        <v>3213</v>
      </c>
      <c r="C25" s="921"/>
      <c r="D25" s="922">
        <v>10.4</v>
      </c>
      <c r="E25" s="930">
        <v>17</v>
      </c>
      <c r="F25" s="923"/>
      <c r="G25" s="921"/>
      <c r="H25" s="933">
        <v>1</v>
      </c>
      <c r="I25" s="924">
        <f t="shared" si="0"/>
        <v>0</v>
      </c>
      <c r="J25" s="924">
        <f t="shared" si="1"/>
        <v>0</v>
      </c>
      <c r="K25" s="924"/>
    </row>
    <row r="26" spans="2:11" s="917" customFormat="1" ht="78" customHeight="1" outlineLevel="1" x14ac:dyDescent="0.25">
      <c r="B26" s="921" t="s">
        <v>3212</v>
      </c>
      <c r="C26" s="921"/>
      <c r="D26" s="922">
        <v>0.33</v>
      </c>
      <c r="E26" s="931" t="s">
        <v>7</v>
      </c>
      <c r="F26" s="923"/>
      <c r="G26" s="921"/>
      <c r="H26" s="933">
        <v>1</v>
      </c>
      <c r="I26" s="924">
        <f t="shared" si="0"/>
        <v>0</v>
      </c>
      <c r="J26" s="924">
        <f t="shared" si="1"/>
        <v>0</v>
      </c>
      <c r="K26" s="924"/>
    </row>
    <row r="27" spans="2:11" s="917" customFormat="1" ht="78" customHeight="1" outlineLevel="1" x14ac:dyDescent="0.25">
      <c r="B27" s="921" t="s">
        <v>3601</v>
      </c>
      <c r="C27" s="921"/>
      <c r="D27" s="922">
        <v>2.09</v>
      </c>
      <c r="E27" s="931" t="s">
        <v>7</v>
      </c>
      <c r="F27" s="923"/>
      <c r="G27" s="921"/>
      <c r="H27" s="933"/>
      <c r="I27" s="924">
        <f t="shared" si="0"/>
        <v>0</v>
      </c>
      <c r="J27" s="924">
        <f t="shared" si="1"/>
        <v>0</v>
      </c>
      <c r="K27" s="924"/>
    </row>
    <row r="28" spans="2:11" s="917" customFormat="1" ht="78" customHeight="1" outlineLevel="1" x14ac:dyDescent="0.25">
      <c r="B28" s="921" t="s">
        <v>3600</v>
      </c>
      <c r="C28" s="921"/>
      <c r="D28" s="922">
        <v>20.5</v>
      </c>
      <c r="E28" s="930">
        <v>6</v>
      </c>
      <c r="F28" s="923"/>
      <c r="G28" s="921"/>
      <c r="H28" s="933">
        <v>1</v>
      </c>
      <c r="I28" s="924">
        <f t="shared" si="0"/>
        <v>0</v>
      </c>
      <c r="J28" s="924">
        <f t="shared" si="1"/>
        <v>0</v>
      </c>
      <c r="K28" s="924"/>
    </row>
    <row r="29" spans="2:11" ht="10.95" customHeight="1" x14ac:dyDescent="0.25">
      <c r="B29" s="918" t="s">
        <v>1968</v>
      </c>
      <c r="I29" s="924">
        <f t="shared" si="0"/>
        <v>0</v>
      </c>
      <c r="J29" s="924">
        <f t="shared" si="1"/>
        <v>0</v>
      </c>
      <c r="K29" s="919"/>
    </row>
    <row r="30" spans="2:11" ht="10.95" customHeight="1" outlineLevel="1" x14ac:dyDescent="0.25">
      <c r="B30" s="925" t="s">
        <v>266</v>
      </c>
      <c r="I30" s="924">
        <f t="shared" si="0"/>
        <v>0</v>
      </c>
      <c r="J30" s="924">
        <f t="shared" si="1"/>
        <v>0</v>
      </c>
      <c r="K30" s="919"/>
    </row>
    <row r="31" spans="2:11" s="917" customFormat="1" ht="78" customHeight="1" outlineLevel="2" x14ac:dyDescent="0.25">
      <c r="B31" s="921" t="s">
        <v>1752</v>
      </c>
      <c r="C31" s="921"/>
      <c r="D31" s="922">
        <v>9.6</v>
      </c>
      <c r="E31" s="930">
        <v>2</v>
      </c>
      <c r="F31" s="923"/>
      <c r="G31" s="921"/>
      <c r="H31" s="933">
        <v>1</v>
      </c>
      <c r="I31" s="924">
        <f t="shared" si="0"/>
        <v>0</v>
      </c>
      <c r="J31" s="924">
        <f t="shared" si="1"/>
        <v>0</v>
      </c>
      <c r="K31" s="924"/>
    </row>
    <row r="32" spans="2:11" s="917" customFormat="1" ht="78" customHeight="1" outlineLevel="2" x14ac:dyDescent="0.25">
      <c r="B32" s="921" t="s">
        <v>1751</v>
      </c>
      <c r="C32" s="921"/>
      <c r="D32" s="922">
        <v>7.1</v>
      </c>
      <c r="E32" s="930">
        <v>1</v>
      </c>
      <c r="F32" s="923"/>
      <c r="G32" s="921"/>
      <c r="H32" s="933">
        <v>1</v>
      </c>
      <c r="I32" s="924">
        <f t="shared" si="0"/>
        <v>0</v>
      </c>
      <c r="J32" s="924">
        <f t="shared" si="1"/>
        <v>0</v>
      </c>
      <c r="K32" s="924"/>
    </row>
    <row r="33" spans="2:11" s="917" customFormat="1" ht="78" customHeight="1" outlineLevel="2" x14ac:dyDescent="0.25">
      <c r="B33" s="921" t="s">
        <v>1750</v>
      </c>
      <c r="C33" s="921"/>
      <c r="D33" s="922">
        <v>7.4</v>
      </c>
      <c r="E33" s="930">
        <v>1</v>
      </c>
      <c r="F33" s="923"/>
      <c r="G33" s="921"/>
      <c r="H33" s="933">
        <v>1</v>
      </c>
      <c r="I33" s="924">
        <f t="shared" si="0"/>
        <v>0</v>
      </c>
      <c r="J33" s="924">
        <f t="shared" si="1"/>
        <v>0</v>
      </c>
      <c r="K33" s="924"/>
    </row>
    <row r="34" spans="2:11" s="917" customFormat="1" ht="78" customHeight="1" outlineLevel="2" x14ac:dyDescent="0.25">
      <c r="B34" s="921" t="s">
        <v>4032</v>
      </c>
      <c r="C34" s="921"/>
      <c r="D34" s="922">
        <v>5.9</v>
      </c>
      <c r="E34" s="930">
        <v>1</v>
      </c>
      <c r="F34" s="923"/>
      <c r="G34" s="921"/>
      <c r="H34" s="933">
        <v>1</v>
      </c>
      <c r="I34" s="924">
        <f t="shared" si="0"/>
        <v>0</v>
      </c>
      <c r="J34" s="924">
        <f t="shared" si="1"/>
        <v>0</v>
      </c>
      <c r="K34" s="924"/>
    </row>
    <row r="35" spans="2:11" s="917" customFormat="1" ht="78" customHeight="1" outlineLevel="2" x14ac:dyDescent="0.25">
      <c r="B35" s="921" t="s">
        <v>4031</v>
      </c>
      <c r="C35" s="921"/>
      <c r="D35" s="922">
        <v>6.9</v>
      </c>
      <c r="E35" s="930">
        <v>1</v>
      </c>
      <c r="F35" s="923"/>
      <c r="G35" s="921"/>
      <c r="H35" s="933">
        <v>1</v>
      </c>
      <c r="I35" s="924">
        <f t="shared" si="0"/>
        <v>0</v>
      </c>
      <c r="J35" s="924">
        <f t="shared" si="1"/>
        <v>0</v>
      </c>
      <c r="K35" s="924"/>
    </row>
    <row r="36" spans="2:11" s="917" customFormat="1" ht="78" customHeight="1" outlineLevel="2" x14ac:dyDescent="0.25">
      <c r="B36" s="921" t="s">
        <v>4030</v>
      </c>
      <c r="C36" s="921"/>
      <c r="D36" s="922">
        <v>8.9</v>
      </c>
      <c r="E36" s="930">
        <v>2</v>
      </c>
      <c r="F36" s="923"/>
      <c r="G36" s="921"/>
      <c r="H36" s="933">
        <v>1</v>
      </c>
      <c r="I36" s="924">
        <f t="shared" si="0"/>
        <v>0</v>
      </c>
      <c r="J36" s="924">
        <f t="shared" si="1"/>
        <v>0</v>
      </c>
      <c r="K36" s="924"/>
    </row>
    <row r="37" spans="2:11" s="917" customFormat="1" ht="78" customHeight="1" outlineLevel="2" x14ac:dyDescent="0.25">
      <c r="B37" s="921" t="s">
        <v>1749</v>
      </c>
      <c r="C37" s="921"/>
      <c r="D37" s="922">
        <v>3.5</v>
      </c>
      <c r="E37" s="930">
        <v>3</v>
      </c>
      <c r="F37" s="923"/>
      <c r="G37" s="921"/>
      <c r="H37" s="933">
        <v>1</v>
      </c>
      <c r="I37" s="924">
        <f t="shared" si="0"/>
        <v>0</v>
      </c>
      <c r="J37" s="924">
        <f t="shared" si="1"/>
        <v>0</v>
      </c>
      <c r="K37" s="924"/>
    </row>
    <row r="38" spans="2:11" s="917" customFormat="1" ht="78" customHeight="1" outlineLevel="2" x14ac:dyDescent="0.25">
      <c r="B38" s="921" t="s">
        <v>3862</v>
      </c>
      <c r="C38" s="921"/>
      <c r="D38" s="922">
        <v>2.6</v>
      </c>
      <c r="E38" s="930">
        <v>4</v>
      </c>
      <c r="F38" s="923"/>
      <c r="G38" s="921"/>
      <c r="H38" s="933">
        <v>1</v>
      </c>
      <c r="I38" s="924">
        <f t="shared" si="0"/>
        <v>0</v>
      </c>
      <c r="J38" s="924">
        <f t="shared" si="1"/>
        <v>0</v>
      </c>
      <c r="K38" s="924"/>
    </row>
    <row r="39" spans="2:11" s="917" customFormat="1" ht="78" customHeight="1" outlineLevel="2" x14ac:dyDescent="0.25">
      <c r="B39" s="921" t="s">
        <v>3096</v>
      </c>
      <c r="C39" s="921"/>
      <c r="D39" s="922">
        <v>4.5999999999999996</v>
      </c>
      <c r="E39" s="930">
        <v>3</v>
      </c>
      <c r="F39" s="923"/>
      <c r="G39" s="921"/>
      <c r="H39" s="933">
        <v>1</v>
      </c>
      <c r="I39" s="924">
        <f t="shared" si="0"/>
        <v>0</v>
      </c>
      <c r="J39" s="924">
        <f t="shared" si="1"/>
        <v>0</v>
      </c>
      <c r="K39" s="924"/>
    </row>
    <row r="40" spans="2:11" s="917" customFormat="1" ht="78" customHeight="1" outlineLevel="2" x14ac:dyDescent="0.25">
      <c r="B40" s="921" t="s">
        <v>1748</v>
      </c>
      <c r="C40" s="921"/>
      <c r="D40" s="922">
        <v>1.9</v>
      </c>
      <c r="E40" s="930">
        <v>1</v>
      </c>
      <c r="F40" s="923"/>
      <c r="G40" s="921"/>
      <c r="H40" s="933">
        <v>1</v>
      </c>
      <c r="I40" s="924">
        <f t="shared" si="0"/>
        <v>0</v>
      </c>
      <c r="J40" s="924">
        <f t="shared" si="1"/>
        <v>0</v>
      </c>
      <c r="K40" s="924"/>
    </row>
    <row r="41" spans="2:11" s="917" customFormat="1" ht="78" customHeight="1" outlineLevel="2" x14ac:dyDescent="0.25">
      <c r="B41" s="921" t="s">
        <v>1747</v>
      </c>
      <c r="C41" s="921"/>
      <c r="D41" s="922">
        <v>13.5</v>
      </c>
      <c r="E41" s="930">
        <v>3</v>
      </c>
      <c r="F41" s="923"/>
      <c r="G41" s="921"/>
      <c r="H41" s="933">
        <v>1</v>
      </c>
      <c r="I41" s="924">
        <f t="shared" si="0"/>
        <v>0</v>
      </c>
      <c r="J41" s="924">
        <f t="shared" si="1"/>
        <v>0</v>
      </c>
      <c r="K41" s="924"/>
    </row>
    <row r="42" spans="2:11" s="917" customFormat="1" ht="78" customHeight="1" outlineLevel="2" x14ac:dyDescent="0.25">
      <c r="B42" s="921" t="s">
        <v>4029</v>
      </c>
      <c r="C42" s="921"/>
      <c r="D42" s="922">
        <v>6.3</v>
      </c>
      <c r="E42" s="930">
        <v>3</v>
      </c>
      <c r="F42" s="923"/>
      <c r="G42" s="921"/>
      <c r="H42" s="933">
        <v>1</v>
      </c>
      <c r="I42" s="924">
        <f t="shared" si="0"/>
        <v>0</v>
      </c>
      <c r="J42" s="924">
        <f t="shared" si="1"/>
        <v>0</v>
      </c>
      <c r="K42" s="924"/>
    </row>
    <row r="43" spans="2:11" s="917" customFormat="1" ht="78" customHeight="1" outlineLevel="2" x14ac:dyDescent="0.25">
      <c r="B43" s="921" t="s">
        <v>1746</v>
      </c>
      <c r="C43" s="921"/>
      <c r="D43" s="922">
        <v>8.4</v>
      </c>
      <c r="E43" s="930">
        <v>1</v>
      </c>
      <c r="F43" s="923"/>
      <c r="G43" s="921"/>
      <c r="H43" s="933">
        <v>1</v>
      </c>
      <c r="I43" s="924">
        <f t="shared" si="0"/>
        <v>0</v>
      </c>
      <c r="J43" s="924">
        <f t="shared" si="1"/>
        <v>0</v>
      </c>
      <c r="K43" s="924"/>
    </row>
    <row r="44" spans="2:11" s="917" customFormat="1" ht="78" customHeight="1" outlineLevel="2" x14ac:dyDescent="0.25">
      <c r="B44" s="921" t="s">
        <v>1745</v>
      </c>
      <c r="C44" s="921"/>
      <c r="D44" s="922">
        <v>13.5</v>
      </c>
      <c r="E44" s="930">
        <v>2</v>
      </c>
      <c r="F44" s="923"/>
      <c r="G44" s="921"/>
      <c r="H44" s="933">
        <v>1</v>
      </c>
      <c r="I44" s="924">
        <f t="shared" si="0"/>
        <v>0</v>
      </c>
      <c r="J44" s="924">
        <f t="shared" si="1"/>
        <v>0</v>
      </c>
      <c r="K44" s="924"/>
    </row>
    <row r="45" spans="2:11" ht="10.95" customHeight="1" outlineLevel="1" x14ac:dyDescent="0.25">
      <c r="B45" s="925" t="s">
        <v>1968</v>
      </c>
      <c r="I45" s="924">
        <f t="shared" si="0"/>
        <v>0</v>
      </c>
      <c r="J45" s="924">
        <f t="shared" si="1"/>
        <v>0</v>
      </c>
      <c r="K45" s="919"/>
    </row>
    <row r="46" spans="2:11" s="917" customFormat="1" ht="78" customHeight="1" outlineLevel="2" x14ac:dyDescent="0.25">
      <c r="B46" s="921" t="s">
        <v>2669</v>
      </c>
      <c r="C46" s="922">
        <v>22</v>
      </c>
      <c r="D46" s="921"/>
      <c r="E46" s="931" t="s">
        <v>7</v>
      </c>
      <c r="F46" s="923"/>
      <c r="G46" s="921"/>
      <c r="H46" s="933">
        <v>1</v>
      </c>
      <c r="I46" s="924">
        <f t="shared" si="0"/>
        <v>0</v>
      </c>
      <c r="J46" s="924">
        <f t="shared" si="1"/>
        <v>0</v>
      </c>
      <c r="K46" s="924"/>
    </row>
    <row r="47" spans="2:11" s="917" customFormat="1" ht="78" customHeight="1" outlineLevel="2" x14ac:dyDescent="0.25">
      <c r="B47" s="921" t="s">
        <v>1789</v>
      </c>
      <c r="C47" s="922">
        <v>1.9</v>
      </c>
      <c r="D47" s="921"/>
      <c r="E47" s="931" t="s">
        <v>7</v>
      </c>
      <c r="F47" s="923"/>
      <c r="G47" s="921"/>
      <c r="H47" s="933">
        <v>1</v>
      </c>
      <c r="I47" s="924">
        <f t="shared" si="0"/>
        <v>0</v>
      </c>
      <c r="J47" s="924">
        <f t="shared" si="1"/>
        <v>0</v>
      </c>
      <c r="K47" s="924"/>
    </row>
    <row r="48" spans="2:11" s="917" customFormat="1" ht="78" customHeight="1" outlineLevel="2" x14ac:dyDescent="0.25">
      <c r="B48" s="921" t="s">
        <v>2668</v>
      </c>
      <c r="C48" s="922">
        <v>21</v>
      </c>
      <c r="D48" s="921"/>
      <c r="E48" s="931" t="s">
        <v>7</v>
      </c>
      <c r="F48" s="923"/>
      <c r="G48" s="921"/>
      <c r="H48" s="933">
        <v>1</v>
      </c>
      <c r="I48" s="924">
        <f t="shared" si="0"/>
        <v>0</v>
      </c>
      <c r="J48" s="924">
        <f t="shared" si="1"/>
        <v>0</v>
      </c>
      <c r="K48" s="924"/>
    </row>
    <row r="49" spans="2:11" s="917" customFormat="1" ht="78" customHeight="1" outlineLevel="2" x14ac:dyDescent="0.25">
      <c r="B49" s="921" t="s">
        <v>3060</v>
      </c>
      <c r="C49" s="922">
        <v>5.8</v>
      </c>
      <c r="D49" s="921"/>
      <c r="E49" s="931" t="s">
        <v>7</v>
      </c>
      <c r="F49" s="923"/>
      <c r="G49" s="921"/>
      <c r="H49" s="933">
        <v>1</v>
      </c>
      <c r="I49" s="924">
        <f t="shared" si="0"/>
        <v>0</v>
      </c>
      <c r="J49" s="924">
        <f t="shared" si="1"/>
        <v>0</v>
      </c>
      <c r="K49" s="924"/>
    </row>
    <row r="50" spans="2:11" s="917" customFormat="1" ht="78" customHeight="1" outlineLevel="2" x14ac:dyDescent="0.25">
      <c r="B50" s="921" t="s">
        <v>2918</v>
      </c>
      <c r="C50" s="922">
        <v>9.6</v>
      </c>
      <c r="D50" s="921"/>
      <c r="E50" s="931" t="s">
        <v>7</v>
      </c>
      <c r="F50" s="923"/>
      <c r="G50" s="921"/>
      <c r="H50" s="933">
        <v>1</v>
      </c>
      <c r="I50" s="924">
        <f t="shared" si="0"/>
        <v>0</v>
      </c>
      <c r="J50" s="924">
        <f t="shared" si="1"/>
        <v>0</v>
      </c>
      <c r="K50" s="924"/>
    </row>
    <row r="51" spans="2:11" s="917" customFormat="1" ht="78" customHeight="1" outlineLevel="2" x14ac:dyDescent="0.25">
      <c r="B51" s="921" t="s">
        <v>2046</v>
      </c>
      <c r="C51" s="922">
        <v>90</v>
      </c>
      <c r="D51" s="921"/>
      <c r="E51" s="930">
        <v>1</v>
      </c>
      <c r="F51" s="923"/>
      <c r="G51" s="921"/>
      <c r="H51" s="933">
        <v>1</v>
      </c>
      <c r="I51" s="924">
        <f t="shared" si="0"/>
        <v>0</v>
      </c>
      <c r="J51" s="924">
        <f t="shared" si="1"/>
        <v>0</v>
      </c>
      <c r="K51" s="924"/>
    </row>
    <row r="52" spans="2:11" s="917" customFormat="1" ht="78" customHeight="1" outlineLevel="2" x14ac:dyDescent="0.25">
      <c r="B52" s="921" t="s">
        <v>23</v>
      </c>
      <c r="C52" s="922">
        <v>18</v>
      </c>
      <c r="D52" s="921"/>
      <c r="E52" s="930">
        <v>1</v>
      </c>
      <c r="F52" s="923"/>
      <c r="G52" s="921"/>
      <c r="H52" s="933">
        <v>1</v>
      </c>
      <c r="I52" s="924">
        <f t="shared" si="0"/>
        <v>0</v>
      </c>
      <c r="J52" s="924">
        <f t="shared" si="1"/>
        <v>0</v>
      </c>
      <c r="K52" s="924"/>
    </row>
    <row r="53" spans="2:11" s="917" customFormat="1" ht="78" customHeight="1" outlineLevel="2" x14ac:dyDescent="0.25">
      <c r="B53" s="921" t="s">
        <v>2573</v>
      </c>
      <c r="C53" s="922">
        <v>6.6</v>
      </c>
      <c r="D53" s="921"/>
      <c r="E53" s="931" t="s">
        <v>7</v>
      </c>
      <c r="F53" s="923"/>
      <c r="G53" s="921"/>
      <c r="H53" s="933">
        <v>1</v>
      </c>
      <c r="I53" s="924">
        <f t="shared" si="0"/>
        <v>0</v>
      </c>
      <c r="J53" s="924">
        <f t="shared" si="1"/>
        <v>0</v>
      </c>
      <c r="K53" s="924"/>
    </row>
    <row r="54" spans="2:11" s="917" customFormat="1" ht="78" customHeight="1" outlineLevel="2" x14ac:dyDescent="0.25">
      <c r="B54" s="921" t="s">
        <v>2679</v>
      </c>
      <c r="C54" s="926">
        <v>1040</v>
      </c>
      <c r="D54" s="921"/>
      <c r="E54" s="930">
        <v>1</v>
      </c>
      <c r="F54" s="923"/>
      <c r="G54" s="921"/>
      <c r="H54" s="933">
        <v>1</v>
      </c>
      <c r="I54" s="924">
        <f t="shared" si="0"/>
        <v>0</v>
      </c>
      <c r="J54" s="924">
        <f t="shared" si="1"/>
        <v>0</v>
      </c>
      <c r="K54" s="924"/>
    </row>
    <row r="55" spans="2:11" s="917" customFormat="1" ht="78" customHeight="1" outlineLevel="2" x14ac:dyDescent="0.25">
      <c r="B55" s="921" t="s">
        <v>1788</v>
      </c>
      <c r="C55" s="922">
        <v>145</v>
      </c>
      <c r="D55" s="921"/>
      <c r="E55" s="930">
        <v>1</v>
      </c>
      <c r="F55" s="923"/>
      <c r="G55" s="921"/>
      <c r="H55" s="933">
        <v>1</v>
      </c>
      <c r="I55" s="924">
        <f t="shared" si="0"/>
        <v>0</v>
      </c>
      <c r="J55" s="924">
        <f t="shared" si="1"/>
        <v>0</v>
      </c>
      <c r="K55" s="924"/>
    </row>
    <row r="56" spans="2:11" s="917" customFormat="1" ht="78" customHeight="1" outlineLevel="2" x14ac:dyDescent="0.25">
      <c r="B56" s="921" t="s">
        <v>3467</v>
      </c>
      <c r="C56" s="922">
        <v>200</v>
      </c>
      <c r="D56" s="921"/>
      <c r="E56" s="931" t="s">
        <v>7</v>
      </c>
      <c r="F56" s="923"/>
      <c r="G56" s="921"/>
      <c r="H56" s="933">
        <v>1</v>
      </c>
      <c r="I56" s="924">
        <f t="shared" si="0"/>
        <v>0</v>
      </c>
      <c r="J56" s="924">
        <f t="shared" si="1"/>
        <v>0</v>
      </c>
      <c r="K56" s="924"/>
    </row>
    <row r="57" spans="2:11" s="917" customFormat="1" ht="78" customHeight="1" outlineLevel="2" x14ac:dyDescent="0.25">
      <c r="B57" s="921" t="s">
        <v>3817</v>
      </c>
      <c r="C57" s="922">
        <v>137</v>
      </c>
      <c r="D57" s="921"/>
      <c r="E57" s="931" t="s">
        <v>7</v>
      </c>
      <c r="F57" s="923"/>
      <c r="G57" s="921"/>
      <c r="H57" s="933">
        <v>1</v>
      </c>
      <c r="I57" s="924">
        <f t="shared" si="0"/>
        <v>0</v>
      </c>
      <c r="J57" s="924">
        <f t="shared" si="1"/>
        <v>0</v>
      </c>
      <c r="K57" s="924"/>
    </row>
    <row r="58" spans="2:11" s="917" customFormat="1" ht="78" customHeight="1" outlineLevel="2" x14ac:dyDescent="0.25">
      <c r="B58" s="921" t="s">
        <v>2946</v>
      </c>
      <c r="C58" s="922">
        <v>4.5</v>
      </c>
      <c r="D58" s="921"/>
      <c r="E58" s="931" t="s">
        <v>7</v>
      </c>
      <c r="F58" s="923"/>
      <c r="G58" s="921"/>
      <c r="H58" s="933">
        <v>1</v>
      </c>
      <c r="I58" s="924">
        <f t="shared" si="0"/>
        <v>0</v>
      </c>
      <c r="J58" s="924">
        <f t="shared" si="1"/>
        <v>0</v>
      </c>
      <c r="K58" s="924"/>
    </row>
    <row r="59" spans="2:11" s="917" customFormat="1" ht="78" customHeight="1" outlineLevel="2" x14ac:dyDescent="0.25">
      <c r="B59" s="921" t="s">
        <v>2113</v>
      </c>
      <c r="C59" s="922">
        <v>6</v>
      </c>
      <c r="D59" s="921"/>
      <c r="E59" s="931" t="s">
        <v>7</v>
      </c>
      <c r="F59" s="923"/>
      <c r="G59" s="921"/>
      <c r="H59" s="933">
        <v>1</v>
      </c>
      <c r="I59" s="924">
        <f t="shared" si="0"/>
        <v>0</v>
      </c>
      <c r="J59" s="924">
        <f t="shared" si="1"/>
        <v>0</v>
      </c>
      <c r="K59" s="924"/>
    </row>
    <row r="60" spans="2:11" s="917" customFormat="1" ht="78" customHeight="1" outlineLevel="2" x14ac:dyDescent="0.25">
      <c r="B60" s="921" t="s">
        <v>2112</v>
      </c>
      <c r="C60" s="922">
        <v>125</v>
      </c>
      <c r="D60" s="921"/>
      <c r="E60" s="930">
        <v>3</v>
      </c>
      <c r="F60" s="923"/>
      <c r="G60" s="921"/>
      <c r="H60" s="933">
        <v>1</v>
      </c>
      <c r="I60" s="924">
        <f t="shared" si="0"/>
        <v>0</v>
      </c>
      <c r="J60" s="924">
        <f t="shared" si="1"/>
        <v>0</v>
      </c>
      <c r="K60" s="924"/>
    </row>
    <row r="61" spans="2:11" s="917" customFormat="1" ht="78" customHeight="1" outlineLevel="2" x14ac:dyDescent="0.25">
      <c r="B61" s="921" t="s">
        <v>3720</v>
      </c>
      <c r="C61" s="922">
        <v>3</v>
      </c>
      <c r="D61" s="921"/>
      <c r="E61" s="931" t="s">
        <v>7</v>
      </c>
      <c r="F61" s="923"/>
      <c r="G61" s="921"/>
      <c r="H61" s="933">
        <v>1</v>
      </c>
      <c r="I61" s="924">
        <f t="shared" si="0"/>
        <v>0</v>
      </c>
      <c r="J61" s="924">
        <f t="shared" si="1"/>
        <v>0</v>
      </c>
      <c r="K61" s="924"/>
    </row>
    <row r="62" spans="2:11" s="917" customFormat="1" ht="78" customHeight="1" outlineLevel="2" x14ac:dyDescent="0.25">
      <c r="B62" s="921" t="s">
        <v>2917</v>
      </c>
      <c r="C62" s="922">
        <v>3.9</v>
      </c>
      <c r="D62" s="921"/>
      <c r="E62" s="931" t="s">
        <v>7</v>
      </c>
      <c r="F62" s="923"/>
      <c r="G62" s="921"/>
      <c r="H62" s="933">
        <v>1</v>
      </c>
      <c r="I62" s="924">
        <f t="shared" si="0"/>
        <v>0</v>
      </c>
      <c r="J62" s="924">
        <f t="shared" si="1"/>
        <v>0</v>
      </c>
      <c r="K62" s="924"/>
    </row>
    <row r="63" spans="2:11" s="917" customFormat="1" ht="78" customHeight="1" outlineLevel="2" x14ac:dyDescent="0.25">
      <c r="B63" s="921" t="s">
        <v>3816</v>
      </c>
      <c r="C63" s="922">
        <v>5</v>
      </c>
      <c r="D63" s="921"/>
      <c r="E63" s="931" t="s">
        <v>7</v>
      </c>
      <c r="F63" s="923"/>
      <c r="G63" s="921"/>
      <c r="H63" s="933"/>
      <c r="I63" s="924">
        <f t="shared" si="0"/>
        <v>0</v>
      </c>
      <c r="J63" s="924">
        <f t="shared" si="1"/>
        <v>0</v>
      </c>
      <c r="K63" s="924"/>
    </row>
    <row r="64" spans="2:11" s="917" customFormat="1" ht="78" customHeight="1" outlineLevel="2" x14ac:dyDescent="0.25">
      <c r="B64" s="921" t="s">
        <v>3599</v>
      </c>
      <c r="C64" s="921"/>
      <c r="D64" s="922">
        <v>0.34</v>
      </c>
      <c r="E64" s="931" t="s">
        <v>7</v>
      </c>
      <c r="F64" s="923"/>
      <c r="G64" s="921"/>
      <c r="H64" s="933">
        <v>1</v>
      </c>
      <c r="I64" s="924">
        <f t="shared" si="0"/>
        <v>0</v>
      </c>
      <c r="J64" s="924">
        <f t="shared" si="1"/>
        <v>0</v>
      </c>
      <c r="K64" s="924"/>
    </row>
    <row r="65" spans="2:11" s="917" customFormat="1" ht="78" customHeight="1" outlineLevel="2" x14ac:dyDescent="0.25">
      <c r="B65" s="921" t="s">
        <v>3719</v>
      </c>
      <c r="C65" s="921"/>
      <c r="D65" s="922">
        <v>17.59</v>
      </c>
      <c r="E65" s="930">
        <v>17</v>
      </c>
      <c r="F65" s="923"/>
      <c r="G65" s="921"/>
      <c r="H65" s="933">
        <v>1</v>
      </c>
      <c r="I65" s="924">
        <f t="shared" si="0"/>
        <v>0</v>
      </c>
      <c r="J65" s="924">
        <f t="shared" si="1"/>
        <v>0</v>
      </c>
      <c r="K65" s="924"/>
    </row>
    <row r="66" spans="2:11" s="917" customFormat="1" ht="78" customHeight="1" outlineLevel="2" x14ac:dyDescent="0.25">
      <c r="B66" s="921" t="s">
        <v>3718</v>
      </c>
      <c r="C66" s="921"/>
      <c r="D66" s="922">
        <v>27.25</v>
      </c>
      <c r="E66" s="930">
        <v>12</v>
      </c>
      <c r="F66" s="923"/>
      <c r="G66" s="921"/>
      <c r="H66" s="933">
        <v>1</v>
      </c>
      <c r="I66" s="924">
        <f t="shared" si="0"/>
        <v>0</v>
      </c>
      <c r="J66" s="924">
        <f t="shared" si="1"/>
        <v>0</v>
      </c>
      <c r="K66" s="924"/>
    </row>
    <row r="67" spans="2:11" ht="10.95" customHeight="1" x14ac:dyDescent="0.25">
      <c r="B67" s="918" t="s">
        <v>24</v>
      </c>
      <c r="I67" s="924">
        <f t="shared" si="0"/>
        <v>0</v>
      </c>
      <c r="J67" s="924">
        <f t="shared" si="1"/>
        <v>0</v>
      </c>
      <c r="K67" s="919"/>
    </row>
    <row r="68" spans="2:11" s="917" customFormat="1" ht="78" customHeight="1" outlineLevel="1" x14ac:dyDescent="0.25">
      <c r="B68" s="921" t="s">
        <v>2557</v>
      </c>
      <c r="C68" s="922">
        <v>4.5</v>
      </c>
      <c r="D68" s="921"/>
      <c r="E68" s="931" t="s">
        <v>7</v>
      </c>
      <c r="F68" s="923"/>
      <c r="G68" s="921"/>
      <c r="H68" s="933">
        <v>50</v>
      </c>
      <c r="I68" s="924">
        <f t="shared" si="0"/>
        <v>0</v>
      </c>
      <c r="J68" s="924">
        <f t="shared" si="1"/>
        <v>0</v>
      </c>
      <c r="K68" s="924"/>
    </row>
    <row r="69" spans="2:11" s="917" customFormat="1" ht="78" customHeight="1" outlineLevel="1" x14ac:dyDescent="0.25">
      <c r="B69" s="921" t="s">
        <v>2964</v>
      </c>
      <c r="C69" s="921"/>
      <c r="D69" s="922">
        <v>0.72</v>
      </c>
      <c r="E69" s="931" t="s">
        <v>7</v>
      </c>
      <c r="F69" s="923"/>
      <c r="G69" s="921"/>
      <c r="H69" s="933">
        <v>10</v>
      </c>
      <c r="I69" s="924">
        <f t="shared" si="0"/>
        <v>0</v>
      </c>
      <c r="J69" s="924">
        <f t="shared" si="1"/>
        <v>0</v>
      </c>
      <c r="K69" s="924"/>
    </row>
    <row r="70" spans="2:11" s="917" customFormat="1" ht="78" customHeight="1" outlineLevel="1" x14ac:dyDescent="0.25">
      <c r="B70" s="921" t="s">
        <v>1967</v>
      </c>
      <c r="C70" s="922">
        <v>25</v>
      </c>
      <c r="D70" s="921"/>
      <c r="E70" s="931" t="s">
        <v>7</v>
      </c>
      <c r="F70" s="923"/>
      <c r="G70" s="921"/>
      <c r="H70" s="933">
        <v>10</v>
      </c>
      <c r="I70" s="924">
        <f t="shared" si="0"/>
        <v>0</v>
      </c>
      <c r="J70" s="924">
        <f t="shared" si="1"/>
        <v>0</v>
      </c>
      <c r="K70" s="924"/>
    </row>
    <row r="71" spans="2:11" s="917" customFormat="1" ht="78" customHeight="1" outlineLevel="1" x14ac:dyDescent="0.25">
      <c r="B71" s="921" t="s">
        <v>2031</v>
      </c>
      <c r="C71" s="921"/>
      <c r="D71" s="922">
        <v>0.78</v>
      </c>
      <c r="E71" s="931" t="s">
        <v>7</v>
      </c>
      <c r="F71" s="923"/>
      <c r="G71" s="921"/>
      <c r="H71" s="933">
        <v>10</v>
      </c>
      <c r="I71" s="924">
        <f t="shared" si="0"/>
        <v>0</v>
      </c>
      <c r="J71" s="924">
        <f t="shared" si="1"/>
        <v>0</v>
      </c>
      <c r="K71" s="924"/>
    </row>
    <row r="72" spans="2:11" s="917" customFormat="1" ht="78" customHeight="1" outlineLevel="1" x14ac:dyDescent="0.25">
      <c r="B72" s="921" t="s">
        <v>2820</v>
      </c>
      <c r="C72" s="922">
        <v>20</v>
      </c>
      <c r="D72" s="921"/>
      <c r="E72" s="931" t="s">
        <v>7</v>
      </c>
      <c r="F72" s="923"/>
      <c r="G72" s="921"/>
      <c r="H72" s="933">
        <v>10</v>
      </c>
      <c r="I72" s="924">
        <f t="shared" ref="I72:I135" si="2">C72*G72</f>
        <v>0</v>
      </c>
      <c r="J72" s="924">
        <f t="shared" ref="J72:J135" si="3">D72*G72</f>
        <v>0</v>
      </c>
      <c r="K72" s="924"/>
    </row>
    <row r="73" spans="2:11" s="917" customFormat="1" ht="78" customHeight="1" outlineLevel="1" x14ac:dyDescent="0.25">
      <c r="B73" s="921" t="s">
        <v>3211</v>
      </c>
      <c r="C73" s="921"/>
      <c r="D73" s="922">
        <v>0.65</v>
      </c>
      <c r="E73" s="931" t="s">
        <v>7</v>
      </c>
      <c r="F73" s="923"/>
      <c r="G73" s="921"/>
      <c r="H73" s="933">
        <v>10</v>
      </c>
      <c r="I73" s="924">
        <f t="shared" si="2"/>
        <v>0</v>
      </c>
      <c r="J73" s="924">
        <f t="shared" si="3"/>
        <v>0</v>
      </c>
      <c r="K73" s="924"/>
    </row>
    <row r="74" spans="2:11" s="917" customFormat="1" ht="78" customHeight="1" outlineLevel="1" x14ac:dyDescent="0.25">
      <c r="B74" s="921" t="s">
        <v>4028</v>
      </c>
      <c r="C74" s="922">
        <v>23</v>
      </c>
      <c r="D74" s="921"/>
      <c r="E74" s="931" t="s">
        <v>7</v>
      </c>
      <c r="F74" s="923"/>
      <c r="G74" s="921"/>
      <c r="H74" s="933">
        <v>5</v>
      </c>
      <c r="I74" s="924">
        <f t="shared" si="2"/>
        <v>0</v>
      </c>
      <c r="J74" s="924">
        <f t="shared" si="3"/>
        <v>0</v>
      </c>
      <c r="K74" s="924"/>
    </row>
    <row r="75" spans="2:11" s="917" customFormat="1" ht="78" customHeight="1" outlineLevel="1" x14ac:dyDescent="0.25">
      <c r="B75" s="921" t="s">
        <v>2678</v>
      </c>
      <c r="C75" s="922">
        <v>10.5</v>
      </c>
      <c r="D75" s="921"/>
      <c r="E75" s="931" t="s">
        <v>7</v>
      </c>
      <c r="F75" s="923"/>
      <c r="G75" s="921"/>
      <c r="H75" s="933">
        <v>5</v>
      </c>
      <c r="I75" s="924">
        <f t="shared" si="2"/>
        <v>0</v>
      </c>
      <c r="J75" s="924">
        <f t="shared" si="3"/>
        <v>0</v>
      </c>
      <c r="K75" s="924"/>
    </row>
    <row r="76" spans="2:11" s="917" customFormat="1" ht="78" customHeight="1" outlineLevel="1" x14ac:dyDescent="0.25">
      <c r="B76" s="921" t="s">
        <v>3815</v>
      </c>
      <c r="C76" s="921"/>
      <c r="D76" s="922">
        <v>3.6</v>
      </c>
      <c r="E76" s="930">
        <v>5</v>
      </c>
      <c r="F76" s="923"/>
      <c r="G76" s="921"/>
      <c r="H76" s="933">
        <v>1</v>
      </c>
      <c r="I76" s="924">
        <f t="shared" si="2"/>
        <v>0</v>
      </c>
      <c r="J76" s="924">
        <f t="shared" si="3"/>
        <v>0</v>
      </c>
      <c r="K76" s="924"/>
    </row>
    <row r="77" spans="2:11" s="917" customFormat="1" ht="78" customHeight="1" outlineLevel="1" x14ac:dyDescent="0.25">
      <c r="B77" s="921" t="s">
        <v>3559</v>
      </c>
      <c r="C77" s="921"/>
      <c r="D77" s="922">
        <v>7.5</v>
      </c>
      <c r="E77" s="930">
        <v>12</v>
      </c>
      <c r="F77" s="923"/>
      <c r="G77" s="921"/>
      <c r="H77" s="933">
        <v>1</v>
      </c>
      <c r="I77" s="924">
        <f t="shared" si="2"/>
        <v>0</v>
      </c>
      <c r="J77" s="924">
        <f t="shared" si="3"/>
        <v>0</v>
      </c>
      <c r="K77" s="924"/>
    </row>
    <row r="78" spans="2:11" s="917" customFormat="1" ht="78" customHeight="1" outlineLevel="1" x14ac:dyDescent="0.25">
      <c r="B78" s="921" t="s">
        <v>2767</v>
      </c>
      <c r="C78" s="922">
        <v>6.5</v>
      </c>
      <c r="D78" s="921"/>
      <c r="E78" s="931" t="s">
        <v>7</v>
      </c>
      <c r="F78" s="923"/>
      <c r="G78" s="921"/>
      <c r="H78" s="933">
        <v>20</v>
      </c>
      <c r="I78" s="924">
        <f t="shared" si="2"/>
        <v>0</v>
      </c>
      <c r="J78" s="924">
        <f t="shared" si="3"/>
        <v>0</v>
      </c>
      <c r="K78" s="924"/>
    </row>
    <row r="79" spans="2:11" s="917" customFormat="1" ht="78" customHeight="1" outlineLevel="1" x14ac:dyDescent="0.25">
      <c r="B79" s="921" t="s">
        <v>2019</v>
      </c>
      <c r="C79" s="922">
        <v>2.5</v>
      </c>
      <c r="D79" s="921"/>
      <c r="E79" s="930">
        <v>5</v>
      </c>
      <c r="F79" s="923"/>
      <c r="G79" s="921"/>
      <c r="H79" s="933">
        <v>25</v>
      </c>
      <c r="I79" s="924">
        <f t="shared" si="2"/>
        <v>0</v>
      </c>
      <c r="J79" s="924">
        <f t="shared" si="3"/>
        <v>0</v>
      </c>
      <c r="K79" s="924"/>
    </row>
    <row r="80" spans="2:11" s="917" customFormat="1" ht="78" customHeight="1" outlineLevel="1" x14ac:dyDescent="0.25">
      <c r="B80" s="921" t="s">
        <v>2018</v>
      </c>
      <c r="C80" s="921"/>
      <c r="D80" s="922">
        <v>0.06</v>
      </c>
      <c r="E80" s="931" t="s">
        <v>7</v>
      </c>
      <c r="F80" s="923"/>
      <c r="G80" s="921"/>
      <c r="H80" s="933"/>
      <c r="I80" s="924">
        <f t="shared" si="2"/>
        <v>0</v>
      </c>
      <c r="J80" s="924">
        <f t="shared" si="3"/>
        <v>0</v>
      </c>
      <c r="K80" s="924"/>
    </row>
    <row r="81" spans="2:11" s="917" customFormat="1" ht="78" customHeight="1" outlineLevel="1" x14ac:dyDescent="0.25">
      <c r="B81" s="921" t="s">
        <v>3095</v>
      </c>
      <c r="C81" s="922">
        <v>1</v>
      </c>
      <c r="D81" s="921"/>
      <c r="E81" s="931" t="s">
        <v>7</v>
      </c>
      <c r="F81" s="923"/>
      <c r="G81" s="921"/>
      <c r="H81" s="933">
        <v>100</v>
      </c>
      <c r="I81" s="924">
        <f t="shared" si="2"/>
        <v>0</v>
      </c>
      <c r="J81" s="924">
        <f t="shared" si="3"/>
        <v>0</v>
      </c>
      <c r="K81" s="924"/>
    </row>
    <row r="82" spans="2:11" s="917" customFormat="1" ht="78" customHeight="1" outlineLevel="1" x14ac:dyDescent="0.25">
      <c r="B82" s="921" t="s">
        <v>1966</v>
      </c>
      <c r="C82" s="922">
        <v>1</v>
      </c>
      <c r="D82" s="921"/>
      <c r="E82" s="931" t="s">
        <v>7</v>
      </c>
      <c r="F82" s="923"/>
      <c r="G82" s="921"/>
      <c r="H82" s="933">
        <v>100</v>
      </c>
      <c r="I82" s="924">
        <f t="shared" si="2"/>
        <v>0</v>
      </c>
      <c r="J82" s="924">
        <f t="shared" si="3"/>
        <v>0</v>
      </c>
      <c r="K82" s="924"/>
    </row>
    <row r="83" spans="2:11" s="917" customFormat="1" ht="78" customHeight="1" outlineLevel="1" x14ac:dyDescent="0.25">
      <c r="B83" s="921" t="s">
        <v>1965</v>
      </c>
      <c r="C83" s="922">
        <v>20</v>
      </c>
      <c r="D83" s="921"/>
      <c r="E83" s="931" t="s">
        <v>7</v>
      </c>
      <c r="F83" s="923"/>
      <c r="G83" s="921"/>
      <c r="H83" s="933">
        <v>5</v>
      </c>
      <c r="I83" s="924">
        <f t="shared" si="2"/>
        <v>0</v>
      </c>
      <c r="J83" s="924">
        <f t="shared" si="3"/>
        <v>0</v>
      </c>
      <c r="K83" s="924"/>
    </row>
    <row r="84" spans="2:11" s="917" customFormat="1" ht="78" customHeight="1" outlineLevel="1" x14ac:dyDescent="0.25">
      <c r="B84" s="921" t="s">
        <v>1964</v>
      </c>
      <c r="C84" s="922">
        <v>36</v>
      </c>
      <c r="D84" s="921"/>
      <c r="E84" s="931" t="s">
        <v>7</v>
      </c>
      <c r="F84" s="923"/>
      <c r="G84" s="921"/>
      <c r="H84" s="933">
        <v>5</v>
      </c>
      <c r="I84" s="924">
        <f t="shared" si="2"/>
        <v>0</v>
      </c>
      <c r="J84" s="924">
        <f t="shared" si="3"/>
        <v>0</v>
      </c>
      <c r="K84" s="924"/>
    </row>
    <row r="85" spans="2:11" s="917" customFormat="1" ht="78" customHeight="1" outlineLevel="1" x14ac:dyDescent="0.25">
      <c r="B85" s="921" t="s">
        <v>2872</v>
      </c>
      <c r="C85" s="922">
        <v>26</v>
      </c>
      <c r="D85" s="921"/>
      <c r="E85" s="931" t="s">
        <v>7</v>
      </c>
      <c r="F85" s="923"/>
      <c r="G85" s="921"/>
      <c r="H85" s="933">
        <v>5</v>
      </c>
      <c r="I85" s="924">
        <f t="shared" si="2"/>
        <v>0</v>
      </c>
      <c r="J85" s="924">
        <f t="shared" si="3"/>
        <v>0</v>
      </c>
      <c r="K85" s="924"/>
    </row>
    <row r="86" spans="2:11" s="917" customFormat="1" ht="78" customHeight="1" outlineLevel="1" x14ac:dyDescent="0.25">
      <c r="B86" s="921" t="s">
        <v>1963</v>
      </c>
      <c r="C86" s="921"/>
      <c r="D86" s="922">
        <v>11</v>
      </c>
      <c r="E86" s="930">
        <v>14</v>
      </c>
      <c r="F86" s="923"/>
      <c r="G86" s="921"/>
      <c r="H86" s="933">
        <v>1</v>
      </c>
      <c r="I86" s="924">
        <f t="shared" si="2"/>
        <v>0</v>
      </c>
      <c r="J86" s="924">
        <f t="shared" si="3"/>
        <v>0</v>
      </c>
      <c r="K86" s="924"/>
    </row>
    <row r="87" spans="2:11" s="917" customFormat="1" ht="78" customHeight="1" outlineLevel="1" x14ac:dyDescent="0.25">
      <c r="B87" s="921" t="s">
        <v>2111</v>
      </c>
      <c r="C87" s="922">
        <v>1.1000000000000001</v>
      </c>
      <c r="D87" s="921"/>
      <c r="E87" s="931" t="s">
        <v>7</v>
      </c>
      <c r="F87" s="923"/>
      <c r="G87" s="921"/>
      <c r="H87" s="933">
        <v>100</v>
      </c>
      <c r="I87" s="924">
        <f t="shared" si="2"/>
        <v>0</v>
      </c>
      <c r="J87" s="924">
        <f t="shared" si="3"/>
        <v>0</v>
      </c>
      <c r="K87" s="924"/>
    </row>
    <row r="88" spans="2:11" s="917" customFormat="1" ht="78" customHeight="1" outlineLevel="1" x14ac:dyDescent="0.25">
      <c r="B88" s="921" t="s">
        <v>3094</v>
      </c>
      <c r="C88" s="922">
        <v>1.35</v>
      </c>
      <c r="D88" s="921"/>
      <c r="E88" s="931" t="s">
        <v>7</v>
      </c>
      <c r="F88" s="923"/>
      <c r="G88" s="921"/>
      <c r="H88" s="933">
        <v>100</v>
      </c>
      <c r="I88" s="924">
        <f t="shared" si="2"/>
        <v>0</v>
      </c>
      <c r="J88" s="924">
        <f t="shared" si="3"/>
        <v>0</v>
      </c>
      <c r="K88" s="924"/>
    </row>
    <row r="89" spans="2:11" s="917" customFormat="1" ht="78" customHeight="1" outlineLevel="1" x14ac:dyDescent="0.25">
      <c r="B89" s="921" t="s">
        <v>2945</v>
      </c>
      <c r="C89" s="922">
        <v>4.7</v>
      </c>
      <c r="D89" s="921"/>
      <c r="E89" s="931" t="s">
        <v>7</v>
      </c>
      <c r="F89" s="923"/>
      <c r="G89" s="921"/>
      <c r="H89" s="933">
        <v>10</v>
      </c>
      <c r="I89" s="924">
        <f t="shared" si="2"/>
        <v>0</v>
      </c>
      <c r="J89" s="924">
        <f t="shared" si="3"/>
        <v>0</v>
      </c>
      <c r="K89" s="924"/>
    </row>
    <row r="90" spans="2:11" s="917" customFormat="1" ht="78" customHeight="1" outlineLevel="1" x14ac:dyDescent="0.25">
      <c r="B90" s="921" t="s">
        <v>4482</v>
      </c>
      <c r="C90" s="922">
        <v>2</v>
      </c>
      <c r="D90" s="921"/>
      <c r="E90" s="931" t="s">
        <v>7</v>
      </c>
      <c r="F90" s="923"/>
      <c r="G90" s="921"/>
      <c r="H90" s="933">
        <v>10</v>
      </c>
      <c r="I90" s="924">
        <f t="shared" si="2"/>
        <v>0</v>
      </c>
      <c r="J90" s="924">
        <f t="shared" si="3"/>
        <v>0</v>
      </c>
      <c r="K90" s="924"/>
    </row>
    <row r="91" spans="2:11" s="917" customFormat="1" ht="78" customHeight="1" outlineLevel="1" x14ac:dyDescent="0.25">
      <c r="B91" s="921" t="s">
        <v>4481</v>
      </c>
      <c r="C91" s="922">
        <v>2.2000000000000002</v>
      </c>
      <c r="D91" s="921"/>
      <c r="E91" s="931" t="s">
        <v>7</v>
      </c>
      <c r="F91" s="923"/>
      <c r="G91" s="921"/>
      <c r="H91" s="933">
        <v>10</v>
      </c>
      <c r="I91" s="924">
        <f t="shared" si="2"/>
        <v>0</v>
      </c>
      <c r="J91" s="924">
        <f t="shared" si="3"/>
        <v>0</v>
      </c>
      <c r="K91" s="924"/>
    </row>
    <row r="92" spans="2:11" s="917" customFormat="1" ht="78" customHeight="1" outlineLevel="1" x14ac:dyDescent="0.25">
      <c r="B92" s="921" t="s">
        <v>2963</v>
      </c>
      <c r="C92" s="921"/>
      <c r="D92" s="922">
        <v>0.85</v>
      </c>
      <c r="E92" s="931" t="s">
        <v>7</v>
      </c>
      <c r="F92" s="923"/>
      <c r="G92" s="921"/>
      <c r="H92" s="933">
        <v>10</v>
      </c>
      <c r="I92" s="924">
        <f t="shared" si="2"/>
        <v>0</v>
      </c>
      <c r="J92" s="924">
        <f t="shared" si="3"/>
        <v>0</v>
      </c>
      <c r="K92" s="924"/>
    </row>
    <row r="93" spans="2:11" s="917" customFormat="1" ht="78" customHeight="1" outlineLevel="1" x14ac:dyDescent="0.25">
      <c r="B93" s="921" t="s">
        <v>2556</v>
      </c>
      <c r="C93" s="921"/>
      <c r="D93" s="922">
        <v>0.98</v>
      </c>
      <c r="E93" s="931" t="s">
        <v>7</v>
      </c>
      <c r="F93" s="923"/>
      <c r="G93" s="921"/>
      <c r="H93" s="933">
        <v>10</v>
      </c>
      <c r="I93" s="924">
        <f t="shared" si="2"/>
        <v>0</v>
      </c>
      <c r="J93" s="924">
        <f t="shared" si="3"/>
        <v>0</v>
      </c>
      <c r="K93" s="924"/>
    </row>
    <row r="94" spans="2:11" s="917" customFormat="1" ht="78" customHeight="1" outlineLevel="1" x14ac:dyDescent="0.25">
      <c r="B94" s="921" t="s">
        <v>2017</v>
      </c>
      <c r="C94" s="922">
        <v>1.2</v>
      </c>
      <c r="D94" s="921"/>
      <c r="E94" s="931" t="s">
        <v>7</v>
      </c>
      <c r="F94" s="923"/>
      <c r="G94" s="921"/>
      <c r="H94" s="933">
        <v>100</v>
      </c>
      <c r="I94" s="924">
        <f t="shared" si="2"/>
        <v>0</v>
      </c>
      <c r="J94" s="924">
        <f t="shared" si="3"/>
        <v>0</v>
      </c>
      <c r="K94" s="924"/>
    </row>
    <row r="95" spans="2:11" s="917" customFormat="1" ht="78" customHeight="1" outlineLevel="1" x14ac:dyDescent="0.25">
      <c r="B95" s="921" t="s">
        <v>2016</v>
      </c>
      <c r="C95" s="921"/>
      <c r="D95" s="922">
        <v>0.5</v>
      </c>
      <c r="E95" s="931" t="s">
        <v>7</v>
      </c>
      <c r="F95" s="923"/>
      <c r="G95" s="921"/>
      <c r="H95" s="933">
        <v>1</v>
      </c>
      <c r="I95" s="924">
        <f t="shared" si="2"/>
        <v>0</v>
      </c>
      <c r="J95" s="924">
        <f t="shared" si="3"/>
        <v>0</v>
      </c>
      <c r="K95" s="924"/>
    </row>
    <row r="96" spans="2:11" s="917" customFormat="1" ht="78" customHeight="1" outlineLevel="1" x14ac:dyDescent="0.25">
      <c r="B96" s="921" t="s">
        <v>2015</v>
      </c>
      <c r="C96" s="921"/>
      <c r="D96" s="922">
        <v>0.1</v>
      </c>
      <c r="E96" s="931" t="s">
        <v>7</v>
      </c>
      <c r="F96" s="923"/>
      <c r="G96" s="921"/>
      <c r="H96" s="933">
        <v>10</v>
      </c>
      <c r="I96" s="924">
        <f t="shared" si="2"/>
        <v>0</v>
      </c>
      <c r="J96" s="924">
        <f t="shared" si="3"/>
        <v>0</v>
      </c>
      <c r="K96" s="924"/>
    </row>
    <row r="97" spans="2:11" s="917" customFormat="1" ht="78" customHeight="1" outlineLevel="1" x14ac:dyDescent="0.25">
      <c r="B97" s="921" t="s">
        <v>2014</v>
      </c>
      <c r="C97" s="922">
        <v>11</v>
      </c>
      <c r="D97" s="921"/>
      <c r="E97" s="931" t="s">
        <v>7</v>
      </c>
      <c r="F97" s="923"/>
      <c r="G97" s="921"/>
      <c r="H97" s="933">
        <v>1</v>
      </c>
      <c r="I97" s="924">
        <f t="shared" si="2"/>
        <v>0</v>
      </c>
      <c r="J97" s="924">
        <f t="shared" si="3"/>
        <v>0</v>
      </c>
      <c r="K97" s="924"/>
    </row>
    <row r="98" spans="2:11" s="917" customFormat="1" ht="78" customHeight="1" outlineLevel="1" x14ac:dyDescent="0.25">
      <c r="B98" s="921" t="s">
        <v>3628</v>
      </c>
      <c r="C98" s="921"/>
      <c r="D98" s="922">
        <v>0.54</v>
      </c>
      <c r="E98" s="931" t="s">
        <v>7</v>
      </c>
      <c r="F98" s="923"/>
      <c r="G98" s="921"/>
      <c r="H98" s="933">
        <v>10</v>
      </c>
      <c r="I98" s="924">
        <f t="shared" si="2"/>
        <v>0</v>
      </c>
      <c r="J98" s="924">
        <f t="shared" si="3"/>
        <v>0</v>
      </c>
      <c r="K98" s="924"/>
    </row>
    <row r="99" spans="2:11" s="917" customFormat="1" ht="78" customHeight="1" outlineLevel="1" x14ac:dyDescent="0.25">
      <c r="B99" s="921" t="s">
        <v>2871</v>
      </c>
      <c r="C99" s="921"/>
      <c r="D99" s="922">
        <v>1.4</v>
      </c>
      <c r="E99" s="930">
        <v>17</v>
      </c>
      <c r="F99" s="923"/>
      <c r="G99" s="921"/>
      <c r="H99" s="933">
        <v>1</v>
      </c>
      <c r="I99" s="924">
        <f t="shared" si="2"/>
        <v>0</v>
      </c>
      <c r="J99" s="924">
        <f t="shared" si="3"/>
        <v>0</v>
      </c>
      <c r="K99" s="924"/>
    </row>
    <row r="100" spans="2:11" s="917" customFormat="1" ht="78" customHeight="1" outlineLevel="1" x14ac:dyDescent="0.25">
      <c r="B100" s="921" t="s">
        <v>2013</v>
      </c>
      <c r="C100" s="921"/>
      <c r="D100" s="922">
        <v>1.08</v>
      </c>
      <c r="E100" s="931" t="s">
        <v>7</v>
      </c>
      <c r="F100" s="923"/>
      <c r="G100" s="921"/>
      <c r="H100" s="933">
        <v>1</v>
      </c>
      <c r="I100" s="924">
        <f t="shared" si="2"/>
        <v>0</v>
      </c>
      <c r="J100" s="924">
        <f t="shared" si="3"/>
        <v>0</v>
      </c>
      <c r="K100" s="924"/>
    </row>
    <row r="101" spans="2:11" s="917" customFormat="1" ht="78" customHeight="1" outlineLevel="1" x14ac:dyDescent="0.25">
      <c r="B101" s="921" t="s">
        <v>2634</v>
      </c>
      <c r="C101" s="921"/>
      <c r="D101" s="922">
        <v>1.19</v>
      </c>
      <c r="E101" s="931" t="s">
        <v>7</v>
      </c>
      <c r="F101" s="923"/>
      <c r="G101" s="921"/>
      <c r="H101" s="933">
        <v>1</v>
      </c>
      <c r="I101" s="924">
        <f t="shared" si="2"/>
        <v>0</v>
      </c>
      <c r="J101" s="924">
        <f t="shared" si="3"/>
        <v>0</v>
      </c>
      <c r="K101" s="924"/>
    </row>
    <row r="102" spans="2:11" s="917" customFormat="1" ht="78" customHeight="1" outlineLevel="1" x14ac:dyDescent="0.25">
      <c r="B102" s="921" t="s">
        <v>2030</v>
      </c>
      <c r="C102" s="921"/>
      <c r="D102" s="922">
        <v>0.45</v>
      </c>
      <c r="E102" s="931" t="s">
        <v>7</v>
      </c>
      <c r="F102" s="923"/>
      <c r="G102" s="921"/>
      <c r="H102" s="933">
        <v>20</v>
      </c>
      <c r="I102" s="924">
        <f t="shared" si="2"/>
        <v>0</v>
      </c>
      <c r="J102" s="924">
        <f t="shared" si="3"/>
        <v>0</v>
      </c>
      <c r="K102" s="924"/>
    </row>
    <row r="103" spans="2:11" s="917" customFormat="1" ht="78" customHeight="1" outlineLevel="1" x14ac:dyDescent="0.25">
      <c r="B103" s="921" t="s">
        <v>1962</v>
      </c>
      <c r="C103" s="921"/>
      <c r="D103" s="922">
        <v>13</v>
      </c>
      <c r="E103" s="930">
        <v>11</v>
      </c>
      <c r="F103" s="923"/>
      <c r="G103" s="921"/>
      <c r="H103" s="933">
        <v>1</v>
      </c>
      <c r="I103" s="924">
        <f t="shared" si="2"/>
        <v>0</v>
      </c>
      <c r="J103" s="924">
        <f t="shared" si="3"/>
        <v>0</v>
      </c>
      <c r="K103" s="924"/>
    </row>
    <row r="104" spans="2:11" s="917" customFormat="1" ht="78" customHeight="1" outlineLevel="1" x14ac:dyDescent="0.25">
      <c r="B104" s="921" t="s">
        <v>3861</v>
      </c>
      <c r="C104" s="922">
        <v>26</v>
      </c>
      <c r="D104" s="921"/>
      <c r="E104" s="930">
        <v>3</v>
      </c>
      <c r="F104" s="923"/>
      <c r="G104" s="921"/>
      <c r="H104" s="933">
        <v>5</v>
      </c>
      <c r="I104" s="924">
        <f t="shared" si="2"/>
        <v>0</v>
      </c>
      <c r="J104" s="924">
        <f t="shared" si="3"/>
        <v>0</v>
      </c>
      <c r="K104" s="924"/>
    </row>
    <row r="105" spans="2:11" s="917" customFormat="1" ht="78" customHeight="1" outlineLevel="1" x14ac:dyDescent="0.25">
      <c r="B105" s="921" t="s">
        <v>2870</v>
      </c>
      <c r="C105" s="922">
        <v>26</v>
      </c>
      <c r="D105" s="921"/>
      <c r="E105" s="931" t="s">
        <v>7</v>
      </c>
      <c r="F105" s="923"/>
      <c r="G105" s="921"/>
      <c r="H105" s="933">
        <v>5</v>
      </c>
      <c r="I105" s="924">
        <f t="shared" si="2"/>
        <v>0</v>
      </c>
      <c r="J105" s="924">
        <f t="shared" si="3"/>
        <v>0</v>
      </c>
      <c r="K105" s="924"/>
    </row>
    <row r="106" spans="2:11" s="917" customFormat="1" ht="78" customHeight="1" outlineLevel="1" x14ac:dyDescent="0.25">
      <c r="B106" s="921" t="s">
        <v>3558</v>
      </c>
      <c r="C106" s="921"/>
      <c r="D106" s="922">
        <v>0.1</v>
      </c>
      <c r="E106" s="931" t="s">
        <v>7</v>
      </c>
      <c r="F106" s="923"/>
      <c r="G106" s="921"/>
      <c r="H106" s="933">
        <v>100</v>
      </c>
      <c r="I106" s="924">
        <f t="shared" si="2"/>
        <v>0</v>
      </c>
      <c r="J106" s="924">
        <f t="shared" si="3"/>
        <v>0</v>
      </c>
      <c r="K106" s="924"/>
    </row>
    <row r="107" spans="2:11" s="917" customFormat="1" ht="78" customHeight="1" outlineLevel="1" x14ac:dyDescent="0.25">
      <c r="B107" s="921" t="s">
        <v>3860</v>
      </c>
      <c r="C107" s="921"/>
      <c r="D107" s="922">
        <v>4.9000000000000004</v>
      </c>
      <c r="E107" s="931" t="s">
        <v>7</v>
      </c>
      <c r="F107" s="923"/>
      <c r="G107" s="921"/>
      <c r="H107" s="933">
        <v>1</v>
      </c>
      <c r="I107" s="924">
        <f t="shared" si="2"/>
        <v>0</v>
      </c>
      <c r="J107" s="924">
        <f t="shared" si="3"/>
        <v>0</v>
      </c>
      <c r="K107" s="924"/>
    </row>
    <row r="108" spans="2:11" s="917" customFormat="1" ht="78" customHeight="1" outlineLevel="1" x14ac:dyDescent="0.25">
      <c r="B108" s="921" t="s">
        <v>2012</v>
      </c>
      <c r="C108" s="922">
        <v>13.5</v>
      </c>
      <c r="D108" s="921"/>
      <c r="E108" s="931" t="s">
        <v>7</v>
      </c>
      <c r="F108" s="923"/>
      <c r="G108" s="921"/>
      <c r="H108" s="933">
        <v>1</v>
      </c>
      <c r="I108" s="924">
        <f t="shared" si="2"/>
        <v>0</v>
      </c>
      <c r="J108" s="924">
        <f t="shared" si="3"/>
        <v>0</v>
      </c>
      <c r="K108" s="924"/>
    </row>
    <row r="109" spans="2:11" s="917" customFormat="1" ht="78" customHeight="1" outlineLevel="1" x14ac:dyDescent="0.25">
      <c r="B109" s="921" t="s">
        <v>2011</v>
      </c>
      <c r="C109" s="921"/>
      <c r="D109" s="922">
        <v>2.2999999999999998</v>
      </c>
      <c r="E109" s="930">
        <v>16</v>
      </c>
      <c r="F109" s="923"/>
      <c r="G109" s="921"/>
      <c r="H109" s="933">
        <v>1</v>
      </c>
      <c r="I109" s="924">
        <f t="shared" si="2"/>
        <v>0</v>
      </c>
      <c r="J109" s="924">
        <f t="shared" si="3"/>
        <v>0</v>
      </c>
      <c r="K109" s="924"/>
    </row>
    <row r="110" spans="2:11" s="917" customFormat="1" ht="78" customHeight="1" outlineLevel="1" x14ac:dyDescent="0.25">
      <c r="B110" s="921" t="s">
        <v>2010</v>
      </c>
      <c r="C110" s="921"/>
      <c r="D110" s="922">
        <v>2</v>
      </c>
      <c r="E110" s="931" t="s">
        <v>7</v>
      </c>
      <c r="F110" s="923"/>
      <c r="G110" s="921"/>
      <c r="H110" s="933">
        <v>1</v>
      </c>
      <c r="I110" s="924">
        <f t="shared" si="2"/>
        <v>0</v>
      </c>
      <c r="J110" s="924">
        <f t="shared" si="3"/>
        <v>0</v>
      </c>
      <c r="K110" s="924"/>
    </row>
    <row r="111" spans="2:11" s="917" customFormat="1" ht="78" customHeight="1" outlineLevel="1" x14ac:dyDescent="0.25">
      <c r="B111" s="921" t="s">
        <v>2009</v>
      </c>
      <c r="C111" s="922">
        <v>3</v>
      </c>
      <c r="D111" s="921"/>
      <c r="E111" s="931" t="s">
        <v>7</v>
      </c>
      <c r="F111" s="923"/>
      <c r="G111" s="921"/>
      <c r="H111" s="933">
        <v>2</v>
      </c>
      <c r="I111" s="924">
        <f t="shared" si="2"/>
        <v>0</v>
      </c>
      <c r="J111" s="924">
        <f t="shared" si="3"/>
        <v>0</v>
      </c>
      <c r="K111" s="924"/>
    </row>
    <row r="112" spans="2:11" s="917" customFormat="1" ht="78" customHeight="1" outlineLevel="1" x14ac:dyDescent="0.25">
      <c r="B112" s="921" t="s">
        <v>2008</v>
      </c>
      <c r="C112" s="922">
        <v>3</v>
      </c>
      <c r="D112" s="921"/>
      <c r="E112" s="931" t="s">
        <v>7</v>
      </c>
      <c r="F112" s="923"/>
      <c r="G112" s="921"/>
      <c r="H112" s="933">
        <v>25</v>
      </c>
      <c r="I112" s="924">
        <f t="shared" si="2"/>
        <v>0</v>
      </c>
      <c r="J112" s="924">
        <f t="shared" si="3"/>
        <v>0</v>
      </c>
      <c r="K112" s="924"/>
    </row>
    <row r="113" spans="2:11" s="917" customFormat="1" ht="78" customHeight="1" outlineLevel="1" x14ac:dyDescent="0.25">
      <c r="B113" s="921" t="s">
        <v>2007</v>
      </c>
      <c r="C113" s="922">
        <v>4</v>
      </c>
      <c r="D113" s="921"/>
      <c r="E113" s="931" t="s">
        <v>7</v>
      </c>
      <c r="F113" s="923"/>
      <c r="G113" s="921"/>
      <c r="H113" s="933">
        <v>25</v>
      </c>
      <c r="I113" s="924">
        <f t="shared" si="2"/>
        <v>0</v>
      </c>
      <c r="J113" s="924">
        <f t="shared" si="3"/>
        <v>0</v>
      </c>
      <c r="K113" s="924"/>
    </row>
    <row r="114" spans="2:11" s="917" customFormat="1" ht="78" customHeight="1" outlineLevel="1" x14ac:dyDescent="0.25">
      <c r="B114" s="921" t="s">
        <v>3093</v>
      </c>
      <c r="C114" s="921"/>
      <c r="D114" s="922">
        <v>1.7</v>
      </c>
      <c r="E114" s="931" t="s">
        <v>7</v>
      </c>
      <c r="F114" s="923"/>
      <c r="G114" s="921"/>
      <c r="H114" s="933">
        <v>1</v>
      </c>
      <c r="I114" s="924">
        <f t="shared" si="2"/>
        <v>0</v>
      </c>
      <c r="J114" s="924">
        <f t="shared" si="3"/>
        <v>0</v>
      </c>
      <c r="K114" s="924"/>
    </row>
    <row r="115" spans="2:11" s="917" customFormat="1" ht="78" customHeight="1" outlineLevel="1" x14ac:dyDescent="0.25">
      <c r="B115" s="921" t="s">
        <v>2110</v>
      </c>
      <c r="C115" s="922">
        <v>46</v>
      </c>
      <c r="D115" s="921"/>
      <c r="E115" s="931" t="s">
        <v>7</v>
      </c>
      <c r="F115" s="923"/>
      <c r="G115" s="921"/>
      <c r="H115" s="933">
        <v>1</v>
      </c>
      <c r="I115" s="924">
        <f t="shared" si="2"/>
        <v>0</v>
      </c>
      <c r="J115" s="924">
        <f t="shared" si="3"/>
        <v>0</v>
      </c>
      <c r="K115" s="924"/>
    </row>
    <row r="116" spans="2:11" s="917" customFormat="1" ht="78" customHeight="1" outlineLevel="1" x14ac:dyDescent="0.25">
      <c r="B116" s="921" t="s">
        <v>2006</v>
      </c>
      <c r="C116" s="922">
        <v>3.5</v>
      </c>
      <c r="D116" s="921"/>
      <c r="E116" s="931" t="s">
        <v>7</v>
      </c>
      <c r="F116" s="923"/>
      <c r="G116" s="921"/>
      <c r="H116" s="933">
        <v>20</v>
      </c>
      <c r="I116" s="924">
        <f t="shared" si="2"/>
        <v>0</v>
      </c>
      <c r="J116" s="924">
        <f t="shared" si="3"/>
        <v>0</v>
      </c>
      <c r="K116" s="924"/>
    </row>
    <row r="117" spans="2:11" s="917" customFormat="1" ht="78" customHeight="1" outlineLevel="1" x14ac:dyDescent="0.25">
      <c r="B117" s="921" t="s">
        <v>2869</v>
      </c>
      <c r="C117" s="922">
        <v>26</v>
      </c>
      <c r="D117" s="921"/>
      <c r="E117" s="931" t="s">
        <v>7</v>
      </c>
      <c r="F117" s="923"/>
      <c r="G117" s="921"/>
      <c r="H117" s="933">
        <v>5</v>
      </c>
      <c r="I117" s="924">
        <f t="shared" si="2"/>
        <v>0</v>
      </c>
      <c r="J117" s="924">
        <f t="shared" si="3"/>
        <v>0</v>
      </c>
      <c r="K117" s="924"/>
    </row>
    <row r="118" spans="2:11" s="917" customFormat="1" ht="78" customHeight="1" outlineLevel="1" x14ac:dyDescent="0.25">
      <c r="B118" s="921" t="s">
        <v>2005</v>
      </c>
      <c r="C118" s="922">
        <v>26</v>
      </c>
      <c r="D118" s="921"/>
      <c r="E118" s="930">
        <v>19</v>
      </c>
      <c r="F118" s="923"/>
      <c r="G118" s="921"/>
      <c r="H118" s="933">
        <v>5</v>
      </c>
      <c r="I118" s="924">
        <f t="shared" si="2"/>
        <v>0</v>
      </c>
      <c r="J118" s="924">
        <f t="shared" si="3"/>
        <v>0</v>
      </c>
      <c r="K118" s="924"/>
    </row>
    <row r="119" spans="2:11" s="917" customFormat="1" ht="78" customHeight="1" outlineLevel="1" x14ac:dyDescent="0.25">
      <c r="B119" s="921" t="s">
        <v>3717</v>
      </c>
      <c r="C119" s="921"/>
      <c r="D119" s="922">
        <v>3.92</v>
      </c>
      <c r="E119" s="931" t="s">
        <v>7</v>
      </c>
      <c r="F119" s="923"/>
      <c r="G119" s="921"/>
      <c r="H119" s="933">
        <v>1</v>
      </c>
      <c r="I119" s="924">
        <f t="shared" si="2"/>
        <v>0</v>
      </c>
      <c r="J119" s="924">
        <f t="shared" si="3"/>
        <v>0</v>
      </c>
      <c r="K119" s="924"/>
    </row>
    <row r="120" spans="2:11" s="917" customFormat="1" ht="78" customHeight="1" outlineLevel="1" x14ac:dyDescent="0.25">
      <c r="B120" s="921" t="s">
        <v>2004</v>
      </c>
      <c r="C120" s="922">
        <v>3.2</v>
      </c>
      <c r="D120" s="921"/>
      <c r="E120" s="931" t="s">
        <v>7</v>
      </c>
      <c r="F120" s="923"/>
      <c r="G120" s="921"/>
      <c r="H120" s="933">
        <v>25</v>
      </c>
      <c r="I120" s="924">
        <f t="shared" si="2"/>
        <v>0</v>
      </c>
      <c r="J120" s="924">
        <f t="shared" si="3"/>
        <v>0</v>
      </c>
      <c r="K120" s="924"/>
    </row>
    <row r="121" spans="2:11" s="917" customFormat="1" ht="78" customHeight="1" outlineLevel="1" x14ac:dyDescent="0.25">
      <c r="B121" s="921" t="s">
        <v>2029</v>
      </c>
      <c r="C121" s="921"/>
      <c r="D121" s="922">
        <v>1.63</v>
      </c>
      <c r="E121" s="930">
        <v>1</v>
      </c>
      <c r="F121" s="923"/>
      <c r="G121" s="921"/>
      <c r="H121" s="933">
        <v>1</v>
      </c>
      <c r="I121" s="924">
        <f t="shared" si="2"/>
        <v>0</v>
      </c>
      <c r="J121" s="924">
        <f t="shared" si="3"/>
        <v>0</v>
      </c>
      <c r="K121" s="924"/>
    </row>
    <row r="122" spans="2:11" s="917" customFormat="1" ht="78" customHeight="1" outlineLevel="1" x14ac:dyDescent="0.25">
      <c r="B122" s="921" t="s">
        <v>2633</v>
      </c>
      <c r="C122" s="921"/>
      <c r="D122" s="922">
        <v>2.1</v>
      </c>
      <c r="E122" s="931" t="s">
        <v>7</v>
      </c>
      <c r="F122" s="923"/>
      <c r="G122" s="921"/>
      <c r="H122" s="933">
        <v>1</v>
      </c>
      <c r="I122" s="924">
        <f t="shared" si="2"/>
        <v>0</v>
      </c>
      <c r="J122" s="924">
        <f t="shared" si="3"/>
        <v>0</v>
      </c>
      <c r="K122" s="924"/>
    </row>
    <row r="123" spans="2:11" s="917" customFormat="1" ht="78" customHeight="1" outlineLevel="1" x14ac:dyDescent="0.25">
      <c r="B123" s="921" t="s">
        <v>2028</v>
      </c>
      <c r="C123" s="921"/>
      <c r="D123" s="922">
        <v>3.13</v>
      </c>
      <c r="E123" s="931" t="s">
        <v>7</v>
      </c>
      <c r="F123" s="923"/>
      <c r="G123" s="921"/>
      <c r="H123" s="933">
        <v>1</v>
      </c>
      <c r="I123" s="924">
        <f t="shared" si="2"/>
        <v>0</v>
      </c>
      <c r="J123" s="924">
        <f t="shared" si="3"/>
        <v>0</v>
      </c>
      <c r="K123" s="924"/>
    </row>
    <row r="124" spans="2:11" s="917" customFormat="1" ht="78" customHeight="1" outlineLevel="1" x14ac:dyDescent="0.25">
      <c r="B124" s="921" t="s">
        <v>3859</v>
      </c>
      <c r="C124" s="921"/>
      <c r="D124" s="922">
        <v>7.9</v>
      </c>
      <c r="E124" s="931" t="s">
        <v>7</v>
      </c>
      <c r="F124" s="923"/>
      <c r="G124" s="921"/>
      <c r="H124" s="933">
        <v>1</v>
      </c>
      <c r="I124" s="924">
        <f t="shared" si="2"/>
        <v>0</v>
      </c>
      <c r="J124" s="924">
        <f t="shared" si="3"/>
        <v>0</v>
      </c>
      <c r="K124" s="924"/>
    </row>
    <row r="125" spans="2:11" s="917" customFormat="1" ht="78" customHeight="1" outlineLevel="1" x14ac:dyDescent="0.25">
      <c r="B125" s="921" t="s">
        <v>2003</v>
      </c>
      <c r="C125" s="921"/>
      <c r="D125" s="922">
        <v>8.1999999999999993</v>
      </c>
      <c r="E125" s="930">
        <v>5</v>
      </c>
      <c r="F125" s="923"/>
      <c r="G125" s="921"/>
      <c r="H125" s="933">
        <v>1</v>
      </c>
      <c r="I125" s="924">
        <f t="shared" si="2"/>
        <v>0</v>
      </c>
      <c r="J125" s="924">
        <f t="shared" si="3"/>
        <v>0</v>
      </c>
      <c r="K125" s="924"/>
    </row>
    <row r="126" spans="2:11" s="917" customFormat="1" ht="78" customHeight="1" outlineLevel="1" x14ac:dyDescent="0.25">
      <c r="B126" s="921" t="s">
        <v>2002</v>
      </c>
      <c r="C126" s="922">
        <v>4.5</v>
      </c>
      <c r="D126" s="921"/>
      <c r="E126" s="931" t="s">
        <v>7</v>
      </c>
      <c r="F126" s="923"/>
      <c r="G126" s="921"/>
      <c r="H126" s="933">
        <v>100</v>
      </c>
      <c r="I126" s="924">
        <f t="shared" si="2"/>
        <v>0</v>
      </c>
      <c r="J126" s="924">
        <f t="shared" si="3"/>
        <v>0</v>
      </c>
      <c r="K126" s="924"/>
    </row>
    <row r="127" spans="2:11" s="917" customFormat="1" ht="78" customHeight="1" outlineLevel="1" x14ac:dyDescent="0.25">
      <c r="B127" s="921" t="s">
        <v>3716</v>
      </c>
      <c r="C127" s="921"/>
      <c r="D127" s="922">
        <v>3.64</v>
      </c>
      <c r="E127" s="931" t="s">
        <v>7</v>
      </c>
      <c r="F127" s="923"/>
      <c r="G127" s="921"/>
      <c r="H127" s="933">
        <v>1</v>
      </c>
      <c r="I127" s="924">
        <f t="shared" si="2"/>
        <v>0</v>
      </c>
      <c r="J127" s="924">
        <f t="shared" si="3"/>
        <v>0</v>
      </c>
      <c r="K127" s="924"/>
    </row>
    <row r="128" spans="2:11" s="917" customFormat="1" ht="78" customHeight="1" outlineLevel="1" x14ac:dyDescent="0.25">
      <c r="B128" s="921" t="s">
        <v>2001</v>
      </c>
      <c r="C128" s="921"/>
      <c r="D128" s="922">
        <v>9.5</v>
      </c>
      <c r="E128" s="930">
        <v>3</v>
      </c>
      <c r="F128" s="923"/>
      <c r="G128" s="921"/>
      <c r="H128" s="933">
        <v>1</v>
      </c>
      <c r="I128" s="924">
        <f t="shared" si="2"/>
        <v>0</v>
      </c>
      <c r="J128" s="924">
        <f t="shared" si="3"/>
        <v>0</v>
      </c>
      <c r="K128" s="924"/>
    </row>
    <row r="129" spans="2:11" s="917" customFormat="1" ht="78" customHeight="1" outlineLevel="1" x14ac:dyDescent="0.25">
      <c r="B129" s="921" t="s">
        <v>2000</v>
      </c>
      <c r="C129" s="921"/>
      <c r="D129" s="922">
        <v>1.56</v>
      </c>
      <c r="E129" s="931" t="s">
        <v>7</v>
      </c>
      <c r="F129" s="923"/>
      <c r="G129" s="921"/>
      <c r="H129" s="933">
        <v>1</v>
      </c>
      <c r="I129" s="924">
        <f t="shared" si="2"/>
        <v>0</v>
      </c>
      <c r="J129" s="924">
        <f t="shared" si="3"/>
        <v>0</v>
      </c>
      <c r="K129" s="924"/>
    </row>
    <row r="130" spans="2:11" s="917" customFormat="1" ht="78" customHeight="1" outlineLevel="1" x14ac:dyDescent="0.25">
      <c r="B130" s="921" t="s">
        <v>1999</v>
      </c>
      <c r="C130" s="922">
        <v>310</v>
      </c>
      <c r="D130" s="921"/>
      <c r="E130" s="930">
        <v>1</v>
      </c>
      <c r="F130" s="923"/>
      <c r="G130" s="921"/>
      <c r="H130" s="933">
        <v>1</v>
      </c>
      <c r="I130" s="924">
        <f t="shared" si="2"/>
        <v>0</v>
      </c>
      <c r="J130" s="924">
        <f t="shared" si="3"/>
        <v>0</v>
      </c>
      <c r="K130" s="924"/>
    </row>
    <row r="131" spans="2:11" s="917" customFormat="1" ht="78" customHeight="1" outlineLevel="1" x14ac:dyDescent="0.25">
      <c r="B131" s="921" t="s">
        <v>1998</v>
      </c>
      <c r="C131" s="922">
        <v>216</v>
      </c>
      <c r="D131" s="921"/>
      <c r="E131" s="930">
        <v>18</v>
      </c>
      <c r="F131" s="923"/>
      <c r="G131" s="921"/>
      <c r="H131" s="933">
        <v>1</v>
      </c>
      <c r="I131" s="924">
        <f t="shared" si="2"/>
        <v>0</v>
      </c>
      <c r="J131" s="924">
        <f t="shared" si="3"/>
        <v>0</v>
      </c>
      <c r="K131" s="924"/>
    </row>
    <row r="132" spans="2:11" s="917" customFormat="1" ht="78" customHeight="1" outlineLevel="1" x14ac:dyDescent="0.25">
      <c r="B132" s="921" t="s">
        <v>2600</v>
      </c>
      <c r="C132" s="921"/>
      <c r="D132" s="922">
        <v>4</v>
      </c>
      <c r="E132" s="930">
        <v>2</v>
      </c>
      <c r="F132" s="923"/>
      <c r="G132" s="921"/>
      <c r="H132" s="933">
        <v>1</v>
      </c>
      <c r="I132" s="924">
        <f t="shared" si="2"/>
        <v>0</v>
      </c>
      <c r="J132" s="924">
        <f t="shared" si="3"/>
        <v>0</v>
      </c>
      <c r="K132" s="924"/>
    </row>
    <row r="133" spans="2:11" s="917" customFormat="1" ht="78" customHeight="1" outlineLevel="1" x14ac:dyDescent="0.25">
      <c r="B133" s="921" t="s">
        <v>1997</v>
      </c>
      <c r="C133" s="922">
        <v>1.3</v>
      </c>
      <c r="D133" s="921"/>
      <c r="E133" s="931" t="s">
        <v>7</v>
      </c>
      <c r="F133" s="923"/>
      <c r="G133" s="921"/>
      <c r="H133" s="933">
        <v>100</v>
      </c>
      <c r="I133" s="924">
        <f t="shared" si="2"/>
        <v>0</v>
      </c>
      <c r="J133" s="924">
        <f t="shared" si="3"/>
        <v>0</v>
      </c>
      <c r="K133" s="924"/>
    </row>
    <row r="134" spans="2:11" s="917" customFormat="1" ht="78" customHeight="1" outlineLevel="1" x14ac:dyDescent="0.25">
      <c r="B134" s="921" t="s">
        <v>1996</v>
      </c>
      <c r="C134" s="922">
        <v>8</v>
      </c>
      <c r="D134" s="921"/>
      <c r="E134" s="931" t="s">
        <v>7</v>
      </c>
      <c r="F134" s="923"/>
      <c r="G134" s="921"/>
      <c r="H134" s="933">
        <v>1</v>
      </c>
      <c r="I134" s="924">
        <f t="shared" si="2"/>
        <v>0</v>
      </c>
      <c r="J134" s="924">
        <f t="shared" si="3"/>
        <v>0</v>
      </c>
      <c r="K134" s="924"/>
    </row>
    <row r="135" spans="2:11" s="917" customFormat="1" ht="78" customHeight="1" outlineLevel="1" x14ac:dyDescent="0.25">
      <c r="B135" s="921" t="s">
        <v>1995</v>
      </c>
      <c r="C135" s="922">
        <v>26</v>
      </c>
      <c r="D135" s="921"/>
      <c r="E135" s="930">
        <v>9</v>
      </c>
      <c r="F135" s="923"/>
      <c r="G135" s="921"/>
      <c r="H135" s="933">
        <v>1</v>
      </c>
      <c r="I135" s="924">
        <f t="shared" si="2"/>
        <v>0</v>
      </c>
      <c r="J135" s="924">
        <f t="shared" si="3"/>
        <v>0</v>
      </c>
      <c r="K135" s="924"/>
    </row>
    <row r="136" spans="2:11" s="917" customFormat="1" ht="78" customHeight="1" outlineLevel="1" x14ac:dyDescent="0.25">
      <c r="B136" s="921" t="s">
        <v>1994</v>
      </c>
      <c r="C136" s="922">
        <v>1.2</v>
      </c>
      <c r="D136" s="921"/>
      <c r="E136" s="931" t="s">
        <v>7</v>
      </c>
      <c r="F136" s="923"/>
      <c r="G136" s="921"/>
      <c r="H136" s="933">
        <v>100</v>
      </c>
      <c r="I136" s="924">
        <f t="shared" ref="I136:I199" si="4">C136*G136</f>
        <v>0</v>
      </c>
      <c r="J136" s="924">
        <f t="shared" ref="J136:J199" si="5">D136*G136</f>
        <v>0</v>
      </c>
      <c r="K136" s="924"/>
    </row>
    <row r="137" spans="2:11" s="917" customFormat="1" ht="78" customHeight="1" outlineLevel="1" x14ac:dyDescent="0.25">
      <c r="B137" s="921" t="s">
        <v>1574</v>
      </c>
      <c r="C137" s="921"/>
      <c r="D137" s="922">
        <v>1.4</v>
      </c>
      <c r="E137" s="931" t="s">
        <v>7</v>
      </c>
      <c r="F137" s="923"/>
      <c r="G137" s="921"/>
      <c r="H137" s="933">
        <v>1</v>
      </c>
      <c r="I137" s="924">
        <f t="shared" si="4"/>
        <v>0</v>
      </c>
      <c r="J137" s="924">
        <f t="shared" si="5"/>
        <v>0</v>
      </c>
      <c r="K137" s="924"/>
    </row>
    <row r="138" spans="2:11" s="917" customFormat="1" ht="78" customHeight="1" outlineLevel="1" x14ac:dyDescent="0.25">
      <c r="B138" s="921" t="s">
        <v>3715</v>
      </c>
      <c r="C138" s="921"/>
      <c r="D138" s="922">
        <v>1.8</v>
      </c>
      <c r="E138" s="931" t="s">
        <v>7</v>
      </c>
      <c r="F138" s="923"/>
      <c r="G138" s="921"/>
      <c r="H138" s="933">
        <v>1</v>
      </c>
      <c r="I138" s="924">
        <f t="shared" si="4"/>
        <v>0</v>
      </c>
      <c r="J138" s="924">
        <f t="shared" si="5"/>
        <v>0</v>
      </c>
      <c r="K138" s="924"/>
    </row>
    <row r="139" spans="2:11" s="917" customFormat="1" ht="78" customHeight="1" outlineLevel="1" x14ac:dyDescent="0.25">
      <c r="B139" s="921" t="s">
        <v>1573</v>
      </c>
      <c r="C139" s="921"/>
      <c r="D139" s="922">
        <v>2</v>
      </c>
      <c r="E139" s="931" t="s">
        <v>7</v>
      </c>
      <c r="F139" s="923"/>
      <c r="G139" s="921"/>
      <c r="H139" s="933">
        <v>1</v>
      </c>
      <c r="I139" s="924">
        <f t="shared" si="4"/>
        <v>0</v>
      </c>
      <c r="J139" s="924">
        <f t="shared" si="5"/>
        <v>0</v>
      </c>
      <c r="K139" s="924"/>
    </row>
    <row r="140" spans="2:11" s="917" customFormat="1" ht="78" customHeight="1" outlineLevel="1" x14ac:dyDescent="0.25">
      <c r="B140" s="921" t="s">
        <v>1961</v>
      </c>
      <c r="C140" s="922">
        <v>5</v>
      </c>
      <c r="D140" s="921"/>
      <c r="E140" s="931" t="s">
        <v>7</v>
      </c>
      <c r="F140" s="923"/>
      <c r="G140" s="921"/>
      <c r="H140" s="933">
        <v>50</v>
      </c>
      <c r="I140" s="924">
        <f t="shared" si="4"/>
        <v>0</v>
      </c>
      <c r="J140" s="924">
        <f t="shared" si="5"/>
        <v>0</v>
      </c>
      <c r="K140" s="924"/>
    </row>
    <row r="141" spans="2:11" s="917" customFormat="1" ht="78" customHeight="1" outlineLevel="1" x14ac:dyDescent="0.25">
      <c r="B141" s="921" t="s">
        <v>2045</v>
      </c>
      <c r="C141" s="922">
        <v>2</v>
      </c>
      <c r="D141" s="921"/>
      <c r="E141" s="931" t="s">
        <v>7</v>
      </c>
      <c r="F141" s="923"/>
      <c r="G141" s="921"/>
      <c r="H141" s="933">
        <v>1</v>
      </c>
      <c r="I141" s="924">
        <f t="shared" si="4"/>
        <v>0</v>
      </c>
      <c r="J141" s="924">
        <f t="shared" si="5"/>
        <v>0</v>
      </c>
      <c r="K141" s="924"/>
    </row>
    <row r="142" spans="2:11" s="917" customFormat="1" ht="78" customHeight="1" outlineLevel="1" x14ac:dyDescent="0.25">
      <c r="B142" s="921" t="s">
        <v>2044</v>
      </c>
      <c r="C142" s="922">
        <v>3</v>
      </c>
      <c r="D142" s="921"/>
      <c r="E142" s="931" t="s">
        <v>7</v>
      </c>
      <c r="F142" s="923"/>
      <c r="G142" s="921"/>
      <c r="H142" s="933"/>
      <c r="I142" s="924">
        <f t="shared" si="4"/>
        <v>0</v>
      </c>
      <c r="J142" s="924">
        <f t="shared" si="5"/>
        <v>0</v>
      </c>
      <c r="K142" s="924"/>
    </row>
    <row r="143" spans="2:11" s="917" customFormat="1" ht="78" customHeight="1" outlineLevel="1" x14ac:dyDescent="0.25">
      <c r="B143" s="921" t="s">
        <v>1960</v>
      </c>
      <c r="C143" s="922">
        <v>115</v>
      </c>
      <c r="D143" s="921"/>
      <c r="E143" s="931" t="s">
        <v>7</v>
      </c>
      <c r="F143" s="923"/>
      <c r="G143" s="921"/>
      <c r="H143" s="933"/>
      <c r="I143" s="924">
        <f t="shared" si="4"/>
        <v>0</v>
      </c>
      <c r="J143" s="924">
        <f t="shared" si="5"/>
        <v>0</v>
      </c>
      <c r="K143" s="924"/>
    </row>
    <row r="144" spans="2:11" s="917" customFormat="1" ht="78" customHeight="1" outlineLevel="1" x14ac:dyDescent="0.25">
      <c r="B144" s="921" t="s">
        <v>1959</v>
      </c>
      <c r="C144" s="922">
        <v>25</v>
      </c>
      <c r="D144" s="921"/>
      <c r="E144" s="930">
        <v>15</v>
      </c>
      <c r="F144" s="923"/>
      <c r="G144" s="921"/>
      <c r="H144" s="933">
        <v>5</v>
      </c>
      <c r="I144" s="924">
        <f t="shared" si="4"/>
        <v>0</v>
      </c>
      <c r="J144" s="924">
        <f t="shared" si="5"/>
        <v>0</v>
      </c>
      <c r="K144" s="924"/>
    </row>
    <row r="145" spans="2:11" s="917" customFormat="1" ht="78" customHeight="1" outlineLevel="1" x14ac:dyDescent="0.25">
      <c r="B145" s="921" t="s">
        <v>1993</v>
      </c>
      <c r="C145" s="922">
        <v>25</v>
      </c>
      <c r="D145" s="921"/>
      <c r="E145" s="930">
        <v>3</v>
      </c>
      <c r="F145" s="923"/>
      <c r="G145" s="921"/>
      <c r="H145" s="933">
        <v>5</v>
      </c>
      <c r="I145" s="924">
        <f t="shared" si="4"/>
        <v>0</v>
      </c>
      <c r="J145" s="924">
        <f t="shared" si="5"/>
        <v>0</v>
      </c>
      <c r="K145" s="924"/>
    </row>
    <row r="146" spans="2:11" s="917" customFormat="1" ht="78" customHeight="1" outlineLevel="1" x14ac:dyDescent="0.25">
      <c r="B146" s="921" t="s">
        <v>2766</v>
      </c>
      <c r="C146" s="922">
        <v>25</v>
      </c>
      <c r="D146" s="921"/>
      <c r="E146" s="930">
        <v>1</v>
      </c>
      <c r="F146" s="923"/>
      <c r="G146" s="921"/>
      <c r="H146" s="933">
        <v>5</v>
      </c>
      <c r="I146" s="924">
        <f t="shared" si="4"/>
        <v>0</v>
      </c>
      <c r="J146" s="924">
        <f t="shared" si="5"/>
        <v>0</v>
      </c>
      <c r="K146" s="924"/>
    </row>
    <row r="147" spans="2:11" s="917" customFormat="1" ht="78" customHeight="1" outlineLevel="1" x14ac:dyDescent="0.25">
      <c r="B147" s="921" t="s">
        <v>1958</v>
      </c>
      <c r="C147" s="922">
        <v>25</v>
      </c>
      <c r="D147" s="921"/>
      <c r="E147" s="930">
        <v>17</v>
      </c>
      <c r="F147" s="923"/>
      <c r="G147" s="921"/>
      <c r="H147" s="933">
        <v>5</v>
      </c>
      <c r="I147" s="924">
        <f t="shared" si="4"/>
        <v>0</v>
      </c>
      <c r="J147" s="924">
        <f t="shared" si="5"/>
        <v>0</v>
      </c>
      <c r="K147" s="924"/>
    </row>
    <row r="148" spans="2:11" s="917" customFormat="1" ht="78" customHeight="1" outlineLevel="1" x14ac:dyDescent="0.25">
      <c r="B148" s="921" t="s">
        <v>1992</v>
      </c>
      <c r="C148" s="922">
        <v>65</v>
      </c>
      <c r="D148" s="921"/>
      <c r="E148" s="931" t="s">
        <v>7</v>
      </c>
      <c r="F148" s="923"/>
      <c r="G148" s="921"/>
      <c r="H148" s="933">
        <v>1</v>
      </c>
      <c r="I148" s="924">
        <f t="shared" si="4"/>
        <v>0</v>
      </c>
      <c r="J148" s="924">
        <f t="shared" si="5"/>
        <v>0</v>
      </c>
      <c r="K148" s="924"/>
    </row>
    <row r="149" spans="2:11" s="917" customFormat="1" ht="78" customHeight="1" outlineLevel="1" x14ac:dyDescent="0.25">
      <c r="B149" s="921" t="s">
        <v>1991</v>
      </c>
      <c r="C149" s="922">
        <v>55</v>
      </c>
      <c r="D149" s="921"/>
      <c r="E149" s="931" t="s">
        <v>7</v>
      </c>
      <c r="F149" s="923"/>
      <c r="G149" s="921"/>
      <c r="H149" s="933">
        <v>1</v>
      </c>
      <c r="I149" s="924">
        <f t="shared" si="4"/>
        <v>0</v>
      </c>
      <c r="J149" s="924">
        <f t="shared" si="5"/>
        <v>0</v>
      </c>
      <c r="K149" s="924"/>
    </row>
    <row r="150" spans="2:11" s="917" customFormat="1" ht="78" customHeight="1" outlineLevel="1" x14ac:dyDescent="0.25">
      <c r="B150" s="921" t="s">
        <v>1957</v>
      </c>
      <c r="C150" s="922">
        <v>7.5</v>
      </c>
      <c r="D150" s="921"/>
      <c r="E150" s="931" t="s">
        <v>7</v>
      </c>
      <c r="F150" s="923"/>
      <c r="G150" s="921"/>
      <c r="H150" s="933">
        <v>10</v>
      </c>
      <c r="I150" s="924">
        <f t="shared" si="4"/>
        <v>0</v>
      </c>
      <c r="J150" s="924">
        <f t="shared" si="5"/>
        <v>0</v>
      </c>
      <c r="K150" s="924"/>
    </row>
    <row r="151" spans="2:11" s="917" customFormat="1" ht="78" customHeight="1" outlineLevel="1" x14ac:dyDescent="0.25">
      <c r="B151" s="921" t="s">
        <v>3092</v>
      </c>
      <c r="C151" s="922">
        <v>31</v>
      </c>
      <c r="D151" s="921"/>
      <c r="E151" s="931" t="s">
        <v>7</v>
      </c>
      <c r="F151" s="923"/>
      <c r="G151" s="921"/>
      <c r="H151" s="933">
        <v>1</v>
      </c>
      <c r="I151" s="924">
        <f t="shared" si="4"/>
        <v>0</v>
      </c>
      <c r="J151" s="924">
        <f t="shared" si="5"/>
        <v>0</v>
      </c>
      <c r="K151" s="924"/>
    </row>
    <row r="152" spans="2:11" s="917" customFormat="1" ht="78" customHeight="1" outlineLevel="1" x14ac:dyDescent="0.25">
      <c r="B152" s="921" t="s">
        <v>2043</v>
      </c>
      <c r="C152" s="922">
        <v>19.5</v>
      </c>
      <c r="D152" s="921"/>
      <c r="E152" s="931" t="s">
        <v>7</v>
      </c>
      <c r="F152" s="923"/>
      <c r="G152" s="921"/>
      <c r="H152" s="933">
        <v>10</v>
      </c>
      <c r="I152" s="924">
        <f t="shared" si="4"/>
        <v>0</v>
      </c>
      <c r="J152" s="924">
        <f t="shared" si="5"/>
        <v>0</v>
      </c>
      <c r="K152" s="924"/>
    </row>
    <row r="153" spans="2:11" s="917" customFormat="1" ht="78" customHeight="1" outlineLevel="1" x14ac:dyDescent="0.25">
      <c r="B153" s="921" t="s">
        <v>2027</v>
      </c>
      <c r="C153" s="921"/>
      <c r="D153" s="922">
        <v>3.22</v>
      </c>
      <c r="E153" s="930">
        <v>3</v>
      </c>
      <c r="F153" s="923"/>
      <c r="G153" s="921"/>
      <c r="H153" s="933">
        <v>1</v>
      </c>
      <c r="I153" s="924">
        <f t="shared" si="4"/>
        <v>0</v>
      </c>
      <c r="J153" s="924">
        <f t="shared" si="5"/>
        <v>0</v>
      </c>
      <c r="K153" s="924"/>
    </row>
    <row r="154" spans="2:11" s="917" customFormat="1" ht="78" customHeight="1" outlineLevel="1" x14ac:dyDescent="0.25">
      <c r="B154" s="921" t="s">
        <v>1956</v>
      </c>
      <c r="C154" s="922">
        <v>11.3</v>
      </c>
      <c r="D154" s="921"/>
      <c r="E154" s="931" t="s">
        <v>7</v>
      </c>
      <c r="F154" s="923"/>
      <c r="G154" s="921"/>
      <c r="H154" s="933"/>
      <c r="I154" s="924">
        <f t="shared" si="4"/>
        <v>0</v>
      </c>
      <c r="J154" s="924">
        <f t="shared" si="5"/>
        <v>0</v>
      </c>
      <c r="K154" s="924"/>
    </row>
    <row r="155" spans="2:11" s="917" customFormat="1" ht="78" customHeight="1" outlineLevel="1" x14ac:dyDescent="0.25">
      <c r="B155" s="921" t="s">
        <v>2109</v>
      </c>
      <c r="C155" s="922">
        <v>4.2</v>
      </c>
      <c r="D155" s="921"/>
      <c r="E155" s="930">
        <v>10</v>
      </c>
      <c r="F155" s="923"/>
      <c r="G155" s="921"/>
      <c r="H155" s="933"/>
      <c r="I155" s="924">
        <f t="shared" si="4"/>
        <v>0</v>
      </c>
      <c r="J155" s="924">
        <f t="shared" si="5"/>
        <v>0</v>
      </c>
      <c r="K155" s="924"/>
    </row>
    <row r="156" spans="2:11" s="917" customFormat="1" ht="78" customHeight="1" outlineLevel="1" x14ac:dyDescent="0.25">
      <c r="B156" s="921" t="s">
        <v>1990</v>
      </c>
      <c r="C156" s="922">
        <v>325</v>
      </c>
      <c r="D156" s="921"/>
      <c r="E156" s="930">
        <v>2</v>
      </c>
      <c r="F156" s="923"/>
      <c r="G156" s="921"/>
      <c r="H156" s="933">
        <v>1</v>
      </c>
      <c r="I156" s="924">
        <f t="shared" si="4"/>
        <v>0</v>
      </c>
      <c r="J156" s="924">
        <f t="shared" si="5"/>
        <v>0</v>
      </c>
      <c r="K156" s="924"/>
    </row>
    <row r="157" spans="2:11" s="917" customFormat="1" ht="78" customHeight="1" outlineLevel="1" x14ac:dyDescent="0.25">
      <c r="B157" s="921" t="s">
        <v>1989</v>
      </c>
      <c r="C157" s="922">
        <v>325</v>
      </c>
      <c r="D157" s="921"/>
      <c r="E157" s="930">
        <v>3</v>
      </c>
      <c r="F157" s="923"/>
      <c r="G157" s="921"/>
      <c r="H157" s="933">
        <v>1</v>
      </c>
      <c r="I157" s="924">
        <f t="shared" si="4"/>
        <v>0</v>
      </c>
      <c r="J157" s="924">
        <f t="shared" si="5"/>
        <v>0</v>
      </c>
      <c r="K157" s="924"/>
    </row>
    <row r="158" spans="2:11" s="917" customFormat="1" ht="78" customHeight="1" outlineLevel="1" x14ac:dyDescent="0.25">
      <c r="B158" s="921" t="s">
        <v>1988</v>
      </c>
      <c r="C158" s="922">
        <v>66</v>
      </c>
      <c r="D158" s="921"/>
      <c r="E158" s="930">
        <v>12</v>
      </c>
      <c r="F158" s="923"/>
      <c r="G158" s="921"/>
      <c r="H158" s="933">
        <v>1</v>
      </c>
      <c r="I158" s="924">
        <f t="shared" si="4"/>
        <v>0</v>
      </c>
      <c r="J158" s="924">
        <f t="shared" si="5"/>
        <v>0</v>
      </c>
      <c r="K158" s="924"/>
    </row>
    <row r="159" spans="2:11" s="917" customFormat="1" ht="78" customHeight="1" outlineLevel="1" x14ac:dyDescent="0.25">
      <c r="B159" s="921" t="s">
        <v>1987</v>
      </c>
      <c r="C159" s="921"/>
      <c r="D159" s="922">
        <v>8.1999999999999993</v>
      </c>
      <c r="E159" s="930">
        <v>17</v>
      </c>
      <c r="F159" s="923"/>
      <c r="G159" s="921"/>
      <c r="H159" s="933">
        <v>1</v>
      </c>
      <c r="I159" s="924">
        <f t="shared" si="4"/>
        <v>0</v>
      </c>
      <c r="J159" s="924">
        <f t="shared" si="5"/>
        <v>0</v>
      </c>
      <c r="K159" s="924"/>
    </row>
    <row r="160" spans="2:11" s="917" customFormat="1" ht="78" customHeight="1" outlineLevel="1" x14ac:dyDescent="0.25">
      <c r="B160" s="921" t="s">
        <v>1986</v>
      </c>
      <c r="C160" s="921"/>
      <c r="D160" s="922">
        <v>0.13</v>
      </c>
      <c r="E160" s="931" t="s">
        <v>7</v>
      </c>
      <c r="F160" s="923"/>
      <c r="G160" s="921"/>
      <c r="H160" s="933">
        <v>10</v>
      </c>
      <c r="I160" s="924">
        <f t="shared" si="4"/>
        <v>0</v>
      </c>
      <c r="J160" s="924">
        <f t="shared" si="5"/>
        <v>0</v>
      </c>
      <c r="K160" s="924"/>
    </row>
    <row r="161" spans="2:11" s="917" customFormat="1" ht="78" customHeight="1" outlineLevel="1" x14ac:dyDescent="0.25">
      <c r="B161" s="921" t="s">
        <v>2819</v>
      </c>
      <c r="C161" s="921"/>
      <c r="D161" s="922">
        <v>11</v>
      </c>
      <c r="E161" s="930">
        <v>1</v>
      </c>
      <c r="F161" s="923"/>
      <c r="G161" s="921"/>
      <c r="H161" s="933">
        <v>1</v>
      </c>
      <c r="I161" s="924">
        <f t="shared" si="4"/>
        <v>0</v>
      </c>
      <c r="J161" s="924">
        <f t="shared" si="5"/>
        <v>0</v>
      </c>
      <c r="K161" s="924"/>
    </row>
    <row r="162" spans="2:11" s="917" customFormat="1" ht="78" customHeight="1" outlineLevel="1" x14ac:dyDescent="0.25">
      <c r="B162" s="921" t="s">
        <v>3814</v>
      </c>
      <c r="C162" s="922">
        <v>1.9</v>
      </c>
      <c r="D162" s="921"/>
      <c r="E162" s="931" t="s">
        <v>7</v>
      </c>
      <c r="F162" s="923"/>
      <c r="G162" s="921"/>
      <c r="H162" s="933">
        <v>100</v>
      </c>
      <c r="I162" s="924">
        <f t="shared" si="4"/>
        <v>0</v>
      </c>
      <c r="J162" s="924">
        <f t="shared" si="5"/>
        <v>0</v>
      </c>
      <c r="K162" s="924"/>
    </row>
    <row r="163" spans="2:11" s="917" customFormat="1" ht="78" customHeight="1" outlineLevel="1" x14ac:dyDescent="0.25">
      <c r="B163" s="921" t="s">
        <v>2108</v>
      </c>
      <c r="C163" s="922">
        <v>2.2000000000000002</v>
      </c>
      <c r="D163" s="921"/>
      <c r="E163" s="931" t="s">
        <v>7</v>
      </c>
      <c r="F163" s="923"/>
      <c r="G163" s="921"/>
      <c r="H163" s="933">
        <v>100</v>
      </c>
      <c r="I163" s="924">
        <f t="shared" si="4"/>
        <v>0</v>
      </c>
      <c r="J163" s="924">
        <f t="shared" si="5"/>
        <v>0</v>
      </c>
      <c r="K163" s="924"/>
    </row>
    <row r="164" spans="2:11" s="917" customFormat="1" ht="78" customHeight="1" outlineLevel="1" x14ac:dyDescent="0.25">
      <c r="B164" s="921" t="s">
        <v>4027</v>
      </c>
      <c r="C164" s="921"/>
      <c r="D164" s="922">
        <v>1.8</v>
      </c>
      <c r="E164" s="930">
        <v>4</v>
      </c>
      <c r="F164" s="923"/>
      <c r="G164" s="921"/>
      <c r="H164" s="933">
        <v>1</v>
      </c>
      <c r="I164" s="924">
        <f t="shared" si="4"/>
        <v>0</v>
      </c>
      <c r="J164" s="924">
        <f t="shared" si="5"/>
        <v>0</v>
      </c>
      <c r="K164" s="924"/>
    </row>
    <row r="165" spans="2:11" s="917" customFormat="1" ht="78" customHeight="1" outlineLevel="1" x14ac:dyDescent="0.25">
      <c r="B165" s="921" t="s">
        <v>1705</v>
      </c>
      <c r="C165" s="921"/>
      <c r="D165" s="922">
        <v>1.8</v>
      </c>
      <c r="E165" s="930">
        <v>4</v>
      </c>
      <c r="F165" s="923"/>
      <c r="G165" s="921"/>
      <c r="H165" s="933">
        <v>1</v>
      </c>
      <c r="I165" s="924">
        <f t="shared" si="4"/>
        <v>0</v>
      </c>
      <c r="J165" s="924">
        <f t="shared" si="5"/>
        <v>0</v>
      </c>
      <c r="K165" s="924"/>
    </row>
    <row r="166" spans="2:11" s="917" customFormat="1" ht="78" customHeight="1" outlineLevel="1" x14ac:dyDescent="0.25">
      <c r="B166" s="921" t="s">
        <v>1704</v>
      </c>
      <c r="C166" s="921"/>
      <c r="D166" s="922">
        <v>2</v>
      </c>
      <c r="E166" s="930">
        <v>4</v>
      </c>
      <c r="F166" s="923"/>
      <c r="G166" s="921"/>
      <c r="H166" s="933">
        <v>1</v>
      </c>
      <c r="I166" s="924">
        <f t="shared" si="4"/>
        <v>0</v>
      </c>
      <c r="J166" s="924">
        <f t="shared" si="5"/>
        <v>0</v>
      </c>
      <c r="K166" s="924"/>
    </row>
    <row r="167" spans="2:11" s="917" customFormat="1" ht="78" customHeight="1" outlineLevel="1" x14ac:dyDescent="0.25">
      <c r="B167" s="921" t="s">
        <v>4026</v>
      </c>
      <c r="C167" s="921"/>
      <c r="D167" s="922">
        <v>5</v>
      </c>
      <c r="E167" s="930">
        <v>5</v>
      </c>
      <c r="F167" s="923"/>
      <c r="G167" s="921"/>
      <c r="H167" s="933">
        <v>1</v>
      </c>
      <c r="I167" s="924">
        <f t="shared" si="4"/>
        <v>0</v>
      </c>
      <c r="J167" s="924">
        <f t="shared" si="5"/>
        <v>0</v>
      </c>
      <c r="K167" s="924"/>
    </row>
    <row r="168" spans="2:11" s="917" customFormat="1" ht="78" customHeight="1" outlineLevel="1" x14ac:dyDescent="0.25">
      <c r="B168" s="921" t="s">
        <v>2042</v>
      </c>
      <c r="C168" s="922">
        <v>2.5</v>
      </c>
      <c r="D168" s="921"/>
      <c r="E168" s="930">
        <v>18</v>
      </c>
      <c r="F168" s="923"/>
      <c r="G168" s="921"/>
      <c r="H168" s="933"/>
      <c r="I168" s="924">
        <f t="shared" si="4"/>
        <v>0</v>
      </c>
      <c r="J168" s="924">
        <f t="shared" si="5"/>
        <v>0</v>
      </c>
      <c r="K168" s="924"/>
    </row>
    <row r="169" spans="2:11" s="917" customFormat="1" ht="78" customHeight="1" outlineLevel="1" x14ac:dyDescent="0.25">
      <c r="B169" s="921" t="s">
        <v>3091</v>
      </c>
      <c r="C169" s="921"/>
      <c r="D169" s="922">
        <v>9</v>
      </c>
      <c r="E169" s="930">
        <v>2</v>
      </c>
      <c r="F169" s="923"/>
      <c r="G169" s="921"/>
      <c r="H169" s="933">
        <v>1</v>
      </c>
      <c r="I169" s="924">
        <f t="shared" si="4"/>
        <v>0</v>
      </c>
      <c r="J169" s="924">
        <f t="shared" si="5"/>
        <v>0</v>
      </c>
      <c r="K169" s="924"/>
    </row>
    <row r="170" spans="2:11" s="917" customFormat="1" ht="78" customHeight="1" outlineLevel="1" x14ac:dyDescent="0.25">
      <c r="B170" s="921" t="s">
        <v>3090</v>
      </c>
      <c r="C170" s="921"/>
      <c r="D170" s="922">
        <v>13</v>
      </c>
      <c r="E170" s="930">
        <v>2</v>
      </c>
      <c r="F170" s="923"/>
      <c r="G170" s="921"/>
      <c r="H170" s="933">
        <v>1</v>
      </c>
      <c r="I170" s="924">
        <f t="shared" si="4"/>
        <v>0</v>
      </c>
      <c r="J170" s="924">
        <f t="shared" si="5"/>
        <v>0</v>
      </c>
      <c r="K170" s="924"/>
    </row>
    <row r="171" spans="2:11" s="917" customFormat="1" ht="78" customHeight="1" outlineLevel="1" x14ac:dyDescent="0.25">
      <c r="B171" s="921" t="s">
        <v>2107</v>
      </c>
      <c r="C171" s="922">
        <v>8</v>
      </c>
      <c r="D171" s="921"/>
      <c r="E171" s="931" t="s">
        <v>7</v>
      </c>
      <c r="F171" s="923"/>
      <c r="G171" s="921"/>
      <c r="H171" s="933">
        <v>10</v>
      </c>
      <c r="I171" s="924">
        <f t="shared" si="4"/>
        <v>0</v>
      </c>
      <c r="J171" s="924">
        <f t="shared" si="5"/>
        <v>0</v>
      </c>
      <c r="K171" s="924"/>
    </row>
    <row r="172" spans="2:11" s="917" customFormat="1" ht="78" customHeight="1" outlineLevel="1" x14ac:dyDescent="0.25">
      <c r="B172" s="921" t="s">
        <v>3210</v>
      </c>
      <c r="C172" s="921"/>
      <c r="D172" s="922">
        <v>5</v>
      </c>
      <c r="E172" s="931" t="s">
        <v>7</v>
      </c>
      <c r="F172" s="923"/>
      <c r="G172" s="921"/>
      <c r="H172" s="933">
        <v>1</v>
      </c>
      <c r="I172" s="924">
        <f t="shared" si="4"/>
        <v>0</v>
      </c>
      <c r="J172" s="924">
        <f t="shared" si="5"/>
        <v>0</v>
      </c>
      <c r="K172" s="924"/>
    </row>
    <row r="173" spans="2:11" s="917" customFormat="1" ht="78" customHeight="1" outlineLevel="1" x14ac:dyDescent="0.25">
      <c r="B173" s="921" t="s">
        <v>2667</v>
      </c>
      <c r="C173" s="922">
        <v>16.25</v>
      </c>
      <c r="D173" s="921"/>
      <c r="E173" s="931" t="s">
        <v>7</v>
      </c>
      <c r="F173" s="923"/>
      <c r="G173" s="921"/>
      <c r="H173" s="933">
        <v>1</v>
      </c>
      <c r="I173" s="924">
        <f t="shared" si="4"/>
        <v>0</v>
      </c>
      <c r="J173" s="924">
        <f t="shared" si="5"/>
        <v>0</v>
      </c>
      <c r="K173" s="924"/>
    </row>
    <row r="174" spans="2:11" s="917" customFormat="1" ht="78" customHeight="1" outlineLevel="1" x14ac:dyDescent="0.25">
      <c r="B174" s="921" t="s">
        <v>2666</v>
      </c>
      <c r="C174" s="922">
        <v>20</v>
      </c>
      <c r="D174" s="921"/>
      <c r="E174" s="931" t="s">
        <v>7</v>
      </c>
      <c r="F174" s="923"/>
      <c r="G174" s="921"/>
      <c r="H174" s="933">
        <v>1</v>
      </c>
      <c r="I174" s="924">
        <f t="shared" si="4"/>
        <v>0</v>
      </c>
      <c r="J174" s="924">
        <f t="shared" si="5"/>
        <v>0</v>
      </c>
      <c r="K174" s="924"/>
    </row>
    <row r="175" spans="2:11" s="917" customFormat="1" ht="78" customHeight="1" outlineLevel="1" x14ac:dyDescent="0.25">
      <c r="B175" s="921" t="s">
        <v>2555</v>
      </c>
      <c r="C175" s="922">
        <v>6.5</v>
      </c>
      <c r="D175" s="921"/>
      <c r="E175" s="931" t="s">
        <v>7</v>
      </c>
      <c r="F175" s="923"/>
      <c r="G175" s="921"/>
      <c r="H175" s="933">
        <v>20</v>
      </c>
      <c r="I175" s="924">
        <f t="shared" si="4"/>
        <v>0</v>
      </c>
      <c r="J175" s="924">
        <f t="shared" si="5"/>
        <v>0</v>
      </c>
      <c r="K175" s="924"/>
    </row>
    <row r="176" spans="2:11" s="917" customFormat="1" ht="78" customHeight="1" outlineLevel="1" x14ac:dyDescent="0.25">
      <c r="B176" s="921" t="s">
        <v>3714</v>
      </c>
      <c r="C176" s="921"/>
      <c r="D176" s="922">
        <v>2.15</v>
      </c>
      <c r="E176" s="930">
        <v>2</v>
      </c>
      <c r="F176" s="923"/>
      <c r="G176" s="921"/>
      <c r="H176" s="933">
        <v>1</v>
      </c>
      <c r="I176" s="924">
        <f t="shared" si="4"/>
        <v>0</v>
      </c>
      <c r="J176" s="924">
        <f t="shared" si="5"/>
        <v>0</v>
      </c>
      <c r="K176" s="924"/>
    </row>
    <row r="177" spans="2:11" s="917" customFormat="1" ht="78" customHeight="1" outlineLevel="1" x14ac:dyDescent="0.25">
      <c r="B177" s="921" t="s">
        <v>2572</v>
      </c>
      <c r="C177" s="921"/>
      <c r="D177" s="922">
        <v>0.27</v>
      </c>
      <c r="E177" s="930">
        <v>8</v>
      </c>
      <c r="F177" s="923"/>
      <c r="G177" s="921"/>
      <c r="H177" s="933"/>
      <c r="I177" s="924">
        <f t="shared" si="4"/>
        <v>0</v>
      </c>
      <c r="J177" s="924">
        <f t="shared" si="5"/>
        <v>0</v>
      </c>
      <c r="K177" s="924"/>
    </row>
    <row r="178" spans="2:11" s="917" customFormat="1" ht="78" customHeight="1" outlineLevel="1" x14ac:dyDescent="0.25">
      <c r="B178" s="921" t="s">
        <v>2599</v>
      </c>
      <c r="C178" s="922">
        <v>26</v>
      </c>
      <c r="D178" s="921"/>
      <c r="E178" s="931" t="s">
        <v>7</v>
      </c>
      <c r="F178" s="923"/>
      <c r="G178" s="921"/>
      <c r="H178" s="933">
        <v>5</v>
      </c>
      <c r="I178" s="924">
        <f t="shared" si="4"/>
        <v>0</v>
      </c>
      <c r="J178" s="924">
        <f t="shared" si="5"/>
        <v>0</v>
      </c>
      <c r="K178" s="924"/>
    </row>
    <row r="179" spans="2:11" s="917" customFormat="1" ht="78" customHeight="1" outlineLevel="1" x14ac:dyDescent="0.25">
      <c r="B179" s="921" t="s">
        <v>3598</v>
      </c>
      <c r="C179" s="921"/>
      <c r="D179" s="922">
        <v>5</v>
      </c>
      <c r="E179" s="930">
        <v>1</v>
      </c>
      <c r="F179" s="923"/>
      <c r="G179" s="921"/>
      <c r="H179" s="933">
        <v>1</v>
      </c>
      <c r="I179" s="924">
        <f t="shared" si="4"/>
        <v>0</v>
      </c>
      <c r="J179" s="924">
        <f t="shared" si="5"/>
        <v>0</v>
      </c>
      <c r="K179" s="924"/>
    </row>
    <row r="180" spans="2:11" s="917" customFormat="1" ht="78" customHeight="1" outlineLevel="1" x14ac:dyDescent="0.25">
      <c r="B180" s="921" t="s">
        <v>2632</v>
      </c>
      <c r="C180" s="921"/>
      <c r="D180" s="922">
        <v>10</v>
      </c>
      <c r="E180" s="930">
        <v>1</v>
      </c>
      <c r="F180" s="923"/>
      <c r="G180" s="921"/>
      <c r="H180" s="933">
        <v>1</v>
      </c>
      <c r="I180" s="924">
        <f t="shared" si="4"/>
        <v>0</v>
      </c>
      <c r="J180" s="924">
        <f t="shared" si="5"/>
        <v>0</v>
      </c>
      <c r="K180" s="924"/>
    </row>
    <row r="181" spans="2:11" s="917" customFormat="1" ht="78" customHeight="1" outlineLevel="1" x14ac:dyDescent="0.25">
      <c r="B181" s="921" t="s">
        <v>2665</v>
      </c>
      <c r="C181" s="921"/>
      <c r="D181" s="922">
        <v>0.19</v>
      </c>
      <c r="E181" s="931" t="s">
        <v>7</v>
      </c>
      <c r="F181" s="923"/>
      <c r="G181" s="921"/>
      <c r="H181" s="933">
        <v>1</v>
      </c>
      <c r="I181" s="924">
        <f t="shared" si="4"/>
        <v>0</v>
      </c>
      <c r="J181" s="924">
        <f t="shared" si="5"/>
        <v>0</v>
      </c>
      <c r="K181" s="924"/>
    </row>
    <row r="182" spans="2:11" s="917" customFormat="1" ht="78" customHeight="1" outlineLevel="1" x14ac:dyDescent="0.25">
      <c r="B182" s="921" t="s">
        <v>2765</v>
      </c>
      <c r="C182" s="922">
        <v>6.5</v>
      </c>
      <c r="D182" s="921"/>
      <c r="E182" s="931" t="s">
        <v>7</v>
      </c>
      <c r="F182" s="923"/>
      <c r="G182" s="921"/>
      <c r="H182" s="933">
        <v>20</v>
      </c>
      <c r="I182" s="924">
        <f t="shared" si="4"/>
        <v>0</v>
      </c>
      <c r="J182" s="924">
        <f t="shared" si="5"/>
        <v>0</v>
      </c>
      <c r="K182" s="924"/>
    </row>
    <row r="183" spans="2:11" s="917" customFormat="1" ht="78" customHeight="1" outlineLevel="1" x14ac:dyDescent="0.25">
      <c r="B183" s="921" t="s">
        <v>2764</v>
      </c>
      <c r="C183" s="922">
        <v>34</v>
      </c>
      <c r="D183" s="921"/>
      <c r="E183" s="931" t="s">
        <v>7</v>
      </c>
      <c r="F183" s="923"/>
      <c r="G183" s="921"/>
      <c r="H183" s="933">
        <v>1</v>
      </c>
      <c r="I183" s="924">
        <f t="shared" si="4"/>
        <v>0</v>
      </c>
      <c r="J183" s="924">
        <f t="shared" si="5"/>
        <v>0</v>
      </c>
      <c r="K183" s="924"/>
    </row>
    <row r="184" spans="2:11" s="917" customFormat="1" ht="78" customHeight="1" outlineLevel="1" x14ac:dyDescent="0.25">
      <c r="B184" s="921" t="s">
        <v>2962</v>
      </c>
      <c r="C184" s="921"/>
      <c r="D184" s="922">
        <v>0.85</v>
      </c>
      <c r="E184" s="931" t="s">
        <v>7</v>
      </c>
      <c r="F184" s="923"/>
      <c r="G184" s="921"/>
      <c r="H184" s="933">
        <v>10</v>
      </c>
      <c r="I184" s="924">
        <f t="shared" si="4"/>
        <v>0</v>
      </c>
      <c r="J184" s="924">
        <f t="shared" si="5"/>
        <v>0</v>
      </c>
      <c r="K184" s="924"/>
    </row>
    <row r="185" spans="2:11" s="917" customFormat="1" ht="78" customHeight="1" outlineLevel="1" x14ac:dyDescent="0.25">
      <c r="B185" s="921" t="s">
        <v>3813</v>
      </c>
      <c r="C185" s="922">
        <v>8.1999999999999993</v>
      </c>
      <c r="D185" s="921"/>
      <c r="E185" s="931" t="s">
        <v>7</v>
      </c>
      <c r="F185" s="923"/>
      <c r="G185" s="921"/>
      <c r="H185" s="933">
        <v>1</v>
      </c>
      <c r="I185" s="924">
        <f t="shared" si="4"/>
        <v>0</v>
      </c>
      <c r="J185" s="924">
        <f t="shared" si="5"/>
        <v>0</v>
      </c>
      <c r="K185" s="924"/>
    </row>
    <row r="186" spans="2:11" s="917" customFormat="1" ht="78" customHeight="1" outlineLevel="1" x14ac:dyDescent="0.25">
      <c r="B186" s="921" t="s">
        <v>3209</v>
      </c>
      <c r="C186" s="921"/>
      <c r="D186" s="922">
        <v>0.75</v>
      </c>
      <c r="E186" s="931" t="s">
        <v>7</v>
      </c>
      <c r="F186" s="923"/>
      <c r="G186" s="921"/>
      <c r="H186" s="933">
        <v>10</v>
      </c>
      <c r="I186" s="924">
        <f t="shared" si="4"/>
        <v>0</v>
      </c>
      <c r="J186" s="924">
        <f t="shared" si="5"/>
        <v>0</v>
      </c>
      <c r="K186" s="924"/>
    </row>
    <row r="187" spans="2:11" s="917" customFormat="1" ht="78" customHeight="1" outlineLevel="1" x14ac:dyDescent="0.25">
      <c r="B187" s="921" t="s">
        <v>3208</v>
      </c>
      <c r="C187" s="921"/>
      <c r="D187" s="922">
        <v>6.5</v>
      </c>
      <c r="E187" s="930">
        <v>11</v>
      </c>
      <c r="F187" s="923"/>
      <c r="G187" s="921"/>
      <c r="H187" s="933">
        <v>1</v>
      </c>
      <c r="I187" s="924">
        <f t="shared" si="4"/>
        <v>0</v>
      </c>
      <c r="J187" s="924">
        <f t="shared" si="5"/>
        <v>0</v>
      </c>
      <c r="K187" s="924"/>
    </row>
    <row r="188" spans="2:11" s="917" customFormat="1" ht="78" customHeight="1" outlineLevel="1" x14ac:dyDescent="0.25">
      <c r="B188" s="921" t="s">
        <v>3713</v>
      </c>
      <c r="C188" s="921"/>
      <c r="D188" s="922">
        <v>16.25</v>
      </c>
      <c r="E188" s="931" t="s">
        <v>7</v>
      </c>
      <c r="F188" s="923"/>
      <c r="G188" s="921"/>
      <c r="H188" s="933">
        <v>1</v>
      </c>
      <c r="I188" s="924">
        <f t="shared" si="4"/>
        <v>0</v>
      </c>
      <c r="J188" s="924">
        <f t="shared" si="5"/>
        <v>0</v>
      </c>
      <c r="K188" s="924"/>
    </row>
    <row r="189" spans="2:11" s="917" customFormat="1" ht="78" customHeight="1" outlineLevel="1" x14ac:dyDescent="0.25">
      <c r="B189" s="921" t="s">
        <v>3240</v>
      </c>
      <c r="C189" s="921"/>
      <c r="D189" s="922">
        <v>16.25</v>
      </c>
      <c r="E189" s="930">
        <v>8</v>
      </c>
      <c r="F189" s="923"/>
      <c r="G189" s="921"/>
      <c r="H189" s="933"/>
      <c r="I189" s="924">
        <f t="shared" si="4"/>
        <v>0</v>
      </c>
      <c r="J189" s="924">
        <f t="shared" si="5"/>
        <v>0</v>
      </c>
      <c r="K189" s="924"/>
    </row>
    <row r="190" spans="2:11" s="917" customFormat="1" ht="78" customHeight="1" outlineLevel="1" x14ac:dyDescent="0.25">
      <c r="B190" s="921" t="s">
        <v>3597</v>
      </c>
      <c r="C190" s="921"/>
      <c r="D190" s="922">
        <v>0.5</v>
      </c>
      <c r="E190" s="931" t="s">
        <v>7</v>
      </c>
      <c r="F190" s="923"/>
      <c r="G190" s="921"/>
      <c r="H190" s="933"/>
      <c r="I190" s="924">
        <f t="shared" si="4"/>
        <v>0</v>
      </c>
      <c r="J190" s="924">
        <f t="shared" si="5"/>
        <v>0</v>
      </c>
      <c r="K190" s="924"/>
    </row>
    <row r="191" spans="2:11" s="917" customFormat="1" ht="78" customHeight="1" outlineLevel="1" x14ac:dyDescent="0.25">
      <c r="B191" s="921" t="s">
        <v>3596</v>
      </c>
      <c r="C191" s="921"/>
      <c r="D191" s="922">
        <v>77.930000000000007</v>
      </c>
      <c r="E191" s="930">
        <v>8</v>
      </c>
      <c r="F191" s="923"/>
      <c r="G191" s="921"/>
      <c r="H191" s="933">
        <v>1</v>
      </c>
      <c r="I191" s="924">
        <f t="shared" si="4"/>
        <v>0</v>
      </c>
      <c r="J191" s="924">
        <f t="shared" si="5"/>
        <v>0</v>
      </c>
      <c r="K191" s="924"/>
    </row>
    <row r="192" spans="2:11" s="917" customFormat="1" ht="78" customHeight="1" outlineLevel="1" x14ac:dyDescent="0.25">
      <c r="B192" s="921" t="s">
        <v>3712</v>
      </c>
      <c r="C192" s="921"/>
      <c r="D192" s="922">
        <v>2.2999999999999998</v>
      </c>
      <c r="E192" s="931" t="s">
        <v>7</v>
      </c>
      <c r="F192" s="923"/>
      <c r="G192" s="921"/>
      <c r="H192" s="933">
        <v>1</v>
      </c>
      <c r="I192" s="924">
        <f t="shared" si="4"/>
        <v>0</v>
      </c>
      <c r="J192" s="924">
        <f t="shared" si="5"/>
        <v>0</v>
      </c>
      <c r="K192" s="924"/>
    </row>
    <row r="193" spans="2:11" s="917" customFormat="1" ht="78" customHeight="1" outlineLevel="1" x14ac:dyDescent="0.25">
      <c r="B193" s="921" t="s">
        <v>3858</v>
      </c>
      <c r="C193" s="921"/>
      <c r="D193" s="922">
        <v>105</v>
      </c>
      <c r="E193" s="930">
        <v>6</v>
      </c>
      <c r="F193" s="923"/>
      <c r="G193" s="921"/>
      <c r="H193" s="933">
        <v>10</v>
      </c>
      <c r="I193" s="924">
        <f t="shared" si="4"/>
        <v>0</v>
      </c>
      <c r="J193" s="924">
        <f t="shared" si="5"/>
        <v>0</v>
      </c>
      <c r="K193" s="924"/>
    </row>
    <row r="194" spans="2:11" s="917" customFormat="1" ht="78" customHeight="1" outlineLevel="1" x14ac:dyDescent="0.25">
      <c r="B194" s="921" t="s">
        <v>3857</v>
      </c>
      <c r="C194" s="921"/>
      <c r="D194" s="922">
        <v>116</v>
      </c>
      <c r="E194" s="930">
        <v>9</v>
      </c>
      <c r="F194" s="923"/>
      <c r="G194" s="921"/>
      <c r="H194" s="933">
        <v>10</v>
      </c>
      <c r="I194" s="924">
        <f t="shared" si="4"/>
        <v>0</v>
      </c>
      <c r="J194" s="924">
        <f t="shared" si="5"/>
        <v>0</v>
      </c>
      <c r="K194" s="924"/>
    </row>
    <row r="195" spans="2:11" s="917" customFormat="1" ht="78" customHeight="1" outlineLevel="1" x14ac:dyDescent="0.25">
      <c r="B195" s="921" t="s">
        <v>3856</v>
      </c>
      <c r="C195" s="921"/>
      <c r="D195" s="922">
        <v>6.9</v>
      </c>
      <c r="E195" s="931" t="s">
        <v>7</v>
      </c>
      <c r="F195" s="923"/>
      <c r="G195" s="921"/>
      <c r="H195" s="933">
        <v>1</v>
      </c>
      <c r="I195" s="924">
        <f t="shared" si="4"/>
        <v>0</v>
      </c>
      <c r="J195" s="924">
        <f t="shared" si="5"/>
        <v>0</v>
      </c>
      <c r="K195" s="924"/>
    </row>
    <row r="196" spans="2:11" s="917" customFormat="1" ht="78" customHeight="1" outlineLevel="1" x14ac:dyDescent="0.25">
      <c r="B196" s="921" t="s">
        <v>3855</v>
      </c>
      <c r="C196" s="921"/>
      <c r="D196" s="922">
        <v>5.6</v>
      </c>
      <c r="E196" s="931" t="s">
        <v>7</v>
      </c>
      <c r="F196" s="923"/>
      <c r="G196" s="921"/>
      <c r="H196" s="933">
        <v>1</v>
      </c>
      <c r="I196" s="924">
        <f t="shared" si="4"/>
        <v>0</v>
      </c>
      <c r="J196" s="924">
        <f t="shared" si="5"/>
        <v>0</v>
      </c>
      <c r="K196" s="924"/>
    </row>
    <row r="197" spans="2:11" ht="10.95" customHeight="1" x14ac:dyDescent="0.25">
      <c r="B197" s="918" t="s">
        <v>25</v>
      </c>
      <c r="I197" s="924">
        <f t="shared" si="4"/>
        <v>0</v>
      </c>
      <c r="J197" s="924">
        <f t="shared" si="5"/>
        <v>0</v>
      </c>
      <c r="K197" s="919"/>
    </row>
    <row r="198" spans="2:11" s="917" customFormat="1" ht="78" customHeight="1" outlineLevel="1" x14ac:dyDescent="0.25">
      <c r="B198" s="921" t="s">
        <v>3089</v>
      </c>
      <c r="C198" s="921"/>
      <c r="D198" s="922">
        <v>1.93</v>
      </c>
      <c r="E198" s="931" t="s">
        <v>7</v>
      </c>
      <c r="F198" s="923"/>
      <c r="G198" s="921"/>
      <c r="H198" s="933">
        <v>1</v>
      </c>
      <c r="I198" s="924">
        <f t="shared" si="4"/>
        <v>0</v>
      </c>
      <c r="J198" s="924">
        <f t="shared" si="5"/>
        <v>0</v>
      </c>
      <c r="K198" s="924"/>
    </row>
    <row r="199" spans="2:11" s="917" customFormat="1" ht="78" customHeight="1" outlineLevel="1" x14ac:dyDescent="0.25">
      <c r="B199" s="921" t="s">
        <v>1955</v>
      </c>
      <c r="C199" s="921"/>
      <c r="D199" s="922">
        <v>2.25</v>
      </c>
      <c r="E199" s="931" t="s">
        <v>7</v>
      </c>
      <c r="F199" s="923"/>
      <c r="G199" s="921"/>
      <c r="H199" s="933">
        <v>1</v>
      </c>
      <c r="I199" s="924">
        <f t="shared" si="4"/>
        <v>0</v>
      </c>
      <c r="J199" s="924">
        <f t="shared" si="5"/>
        <v>0</v>
      </c>
      <c r="K199" s="924"/>
    </row>
    <row r="200" spans="2:11" s="917" customFormat="1" ht="78" customHeight="1" outlineLevel="1" x14ac:dyDescent="0.25">
      <c r="B200" s="921" t="s">
        <v>3207</v>
      </c>
      <c r="C200" s="921"/>
      <c r="D200" s="922">
        <v>2.4500000000000002</v>
      </c>
      <c r="E200" s="930">
        <v>12</v>
      </c>
      <c r="F200" s="923"/>
      <c r="G200" s="921"/>
      <c r="H200" s="933">
        <v>1</v>
      </c>
      <c r="I200" s="924">
        <f t="shared" ref="I200:I263" si="6">C200*G200</f>
        <v>0</v>
      </c>
      <c r="J200" s="924">
        <f t="shared" ref="J200:J263" si="7">D200*G200</f>
        <v>0</v>
      </c>
      <c r="K200" s="924"/>
    </row>
    <row r="201" spans="2:11" s="917" customFormat="1" ht="78" customHeight="1" outlineLevel="1" x14ac:dyDescent="0.25">
      <c r="B201" s="921" t="s">
        <v>2571</v>
      </c>
      <c r="C201" s="921"/>
      <c r="D201" s="922">
        <v>2.25</v>
      </c>
      <c r="E201" s="931" t="s">
        <v>7</v>
      </c>
      <c r="F201" s="923"/>
      <c r="G201" s="921"/>
      <c r="H201" s="933">
        <v>1</v>
      </c>
      <c r="I201" s="924">
        <f t="shared" si="6"/>
        <v>0</v>
      </c>
      <c r="J201" s="924">
        <f t="shared" si="7"/>
        <v>0</v>
      </c>
      <c r="K201" s="924"/>
    </row>
    <row r="202" spans="2:11" s="917" customFormat="1" ht="78" customHeight="1" outlineLevel="1" x14ac:dyDescent="0.25">
      <c r="B202" s="921" t="s">
        <v>1954</v>
      </c>
      <c r="C202" s="921"/>
      <c r="D202" s="922">
        <v>3</v>
      </c>
      <c r="E202" s="931" t="s">
        <v>7</v>
      </c>
      <c r="F202" s="923"/>
      <c r="G202" s="921"/>
      <c r="H202" s="933">
        <v>1</v>
      </c>
      <c r="I202" s="924">
        <f t="shared" si="6"/>
        <v>0</v>
      </c>
      <c r="J202" s="924">
        <f t="shared" si="7"/>
        <v>0</v>
      </c>
      <c r="K202" s="924"/>
    </row>
    <row r="203" spans="2:11" s="917" customFormat="1" ht="78" customHeight="1" outlineLevel="1" x14ac:dyDescent="0.25">
      <c r="B203" s="921" t="s">
        <v>1953</v>
      </c>
      <c r="C203" s="921"/>
      <c r="D203" s="922">
        <v>8.65</v>
      </c>
      <c r="E203" s="931" t="s">
        <v>7</v>
      </c>
      <c r="F203" s="923"/>
      <c r="G203" s="921"/>
      <c r="H203" s="933">
        <v>1</v>
      </c>
      <c r="I203" s="924">
        <f t="shared" si="6"/>
        <v>0</v>
      </c>
      <c r="J203" s="924">
        <f t="shared" si="7"/>
        <v>0</v>
      </c>
      <c r="K203" s="924"/>
    </row>
    <row r="204" spans="2:11" s="917" customFormat="1" ht="78" customHeight="1" outlineLevel="1" x14ac:dyDescent="0.25">
      <c r="B204" s="921" t="s">
        <v>1952</v>
      </c>
      <c r="C204" s="921"/>
      <c r="D204" s="922">
        <v>9.4</v>
      </c>
      <c r="E204" s="931" t="s">
        <v>7</v>
      </c>
      <c r="F204" s="923"/>
      <c r="G204" s="921"/>
      <c r="H204" s="933">
        <v>1</v>
      </c>
      <c r="I204" s="924">
        <f t="shared" si="6"/>
        <v>0</v>
      </c>
      <c r="J204" s="924">
        <f t="shared" si="7"/>
        <v>0</v>
      </c>
      <c r="K204" s="924"/>
    </row>
    <row r="205" spans="2:11" s="917" customFormat="1" ht="78" customHeight="1" outlineLevel="1" x14ac:dyDescent="0.25">
      <c r="B205" s="921" t="s">
        <v>1951</v>
      </c>
      <c r="C205" s="921"/>
      <c r="D205" s="922">
        <v>9.9</v>
      </c>
      <c r="E205" s="930">
        <v>14</v>
      </c>
      <c r="F205" s="923"/>
      <c r="G205" s="921"/>
      <c r="H205" s="933">
        <v>1</v>
      </c>
      <c r="I205" s="924">
        <f t="shared" si="6"/>
        <v>0</v>
      </c>
      <c r="J205" s="924">
        <f t="shared" si="7"/>
        <v>0</v>
      </c>
      <c r="K205" s="924"/>
    </row>
    <row r="206" spans="2:11" s="917" customFormat="1" ht="78" customHeight="1" outlineLevel="1" x14ac:dyDescent="0.25">
      <c r="B206" s="921" t="s">
        <v>1950</v>
      </c>
      <c r="C206" s="921"/>
      <c r="D206" s="922">
        <v>10.25</v>
      </c>
      <c r="E206" s="930">
        <v>10</v>
      </c>
      <c r="F206" s="923"/>
      <c r="G206" s="921"/>
      <c r="H206" s="933">
        <v>1</v>
      </c>
      <c r="I206" s="924">
        <f t="shared" si="6"/>
        <v>0</v>
      </c>
      <c r="J206" s="924">
        <f t="shared" si="7"/>
        <v>0</v>
      </c>
      <c r="K206" s="924"/>
    </row>
    <row r="207" spans="2:11" s="917" customFormat="1" ht="78" customHeight="1" outlineLevel="1" x14ac:dyDescent="0.25">
      <c r="B207" s="921" t="s">
        <v>1949</v>
      </c>
      <c r="C207" s="921"/>
      <c r="D207" s="922">
        <v>10.75</v>
      </c>
      <c r="E207" s="930">
        <v>20</v>
      </c>
      <c r="F207" s="923"/>
      <c r="G207" s="921"/>
      <c r="H207" s="933">
        <v>1</v>
      </c>
      <c r="I207" s="924">
        <f t="shared" si="6"/>
        <v>0</v>
      </c>
      <c r="J207" s="924">
        <f t="shared" si="7"/>
        <v>0</v>
      </c>
      <c r="K207" s="924"/>
    </row>
    <row r="208" spans="2:11" s="917" customFormat="1" ht="78" customHeight="1" outlineLevel="1" x14ac:dyDescent="0.25">
      <c r="B208" s="921" t="s">
        <v>2664</v>
      </c>
      <c r="C208" s="921"/>
      <c r="D208" s="922">
        <v>1.75</v>
      </c>
      <c r="E208" s="931" t="s">
        <v>7</v>
      </c>
      <c r="F208" s="923"/>
      <c r="G208" s="921"/>
      <c r="H208" s="933">
        <v>1</v>
      </c>
      <c r="I208" s="924">
        <f t="shared" si="6"/>
        <v>0</v>
      </c>
      <c r="J208" s="924">
        <f t="shared" si="7"/>
        <v>0</v>
      </c>
      <c r="K208" s="924"/>
    </row>
    <row r="209" spans="2:11" s="917" customFormat="1" ht="78" customHeight="1" outlineLevel="1" x14ac:dyDescent="0.25">
      <c r="B209" s="921" t="s">
        <v>3595</v>
      </c>
      <c r="C209" s="921"/>
      <c r="D209" s="922">
        <v>0.6</v>
      </c>
      <c r="E209" s="931" t="s">
        <v>7</v>
      </c>
      <c r="F209" s="923"/>
      <c r="G209" s="921"/>
      <c r="H209" s="933">
        <v>1</v>
      </c>
      <c r="I209" s="924">
        <f t="shared" si="6"/>
        <v>0</v>
      </c>
      <c r="J209" s="924">
        <f t="shared" si="7"/>
        <v>0</v>
      </c>
      <c r="K209" s="924"/>
    </row>
    <row r="210" spans="2:11" s="917" customFormat="1" ht="78" customHeight="1" outlineLevel="1" x14ac:dyDescent="0.25">
      <c r="B210" s="921" t="s">
        <v>2272</v>
      </c>
      <c r="C210" s="921"/>
      <c r="D210" s="922">
        <v>3.4</v>
      </c>
      <c r="E210" s="931" t="s">
        <v>7</v>
      </c>
      <c r="F210" s="923"/>
      <c r="G210" s="921"/>
      <c r="H210" s="933">
        <v>1</v>
      </c>
      <c r="I210" s="924">
        <f t="shared" si="6"/>
        <v>0</v>
      </c>
      <c r="J210" s="924">
        <f t="shared" si="7"/>
        <v>0</v>
      </c>
      <c r="K210" s="924"/>
    </row>
    <row r="211" spans="2:11" s="917" customFormat="1" ht="78" customHeight="1" outlineLevel="1" x14ac:dyDescent="0.25">
      <c r="B211" s="921" t="s">
        <v>3206</v>
      </c>
      <c r="C211" s="921"/>
      <c r="D211" s="922">
        <v>3.9</v>
      </c>
      <c r="E211" s="930">
        <v>4</v>
      </c>
      <c r="F211" s="923"/>
      <c r="G211" s="921"/>
      <c r="H211" s="933">
        <v>1</v>
      </c>
      <c r="I211" s="924">
        <f t="shared" si="6"/>
        <v>0</v>
      </c>
      <c r="J211" s="924">
        <f t="shared" si="7"/>
        <v>0</v>
      </c>
      <c r="K211" s="924"/>
    </row>
    <row r="212" spans="2:11" s="917" customFormat="1" ht="78" customHeight="1" outlineLevel="1" x14ac:dyDescent="0.25">
      <c r="B212" s="921" t="s">
        <v>2961</v>
      </c>
      <c r="C212" s="921"/>
      <c r="D212" s="922">
        <v>4.5999999999999996</v>
      </c>
      <c r="E212" s="930">
        <v>9</v>
      </c>
      <c r="F212" s="923"/>
      <c r="G212" s="921"/>
      <c r="H212" s="933">
        <v>1</v>
      </c>
      <c r="I212" s="924">
        <f t="shared" si="6"/>
        <v>0</v>
      </c>
      <c r="J212" s="924">
        <f t="shared" si="7"/>
        <v>0</v>
      </c>
      <c r="K212" s="924"/>
    </row>
    <row r="213" spans="2:11" s="917" customFormat="1" ht="78" customHeight="1" outlineLevel="1" x14ac:dyDescent="0.25">
      <c r="B213" s="921" t="s">
        <v>1948</v>
      </c>
      <c r="C213" s="922">
        <v>10</v>
      </c>
      <c r="D213" s="921"/>
      <c r="E213" s="930">
        <v>20</v>
      </c>
      <c r="F213" s="923"/>
      <c r="G213" s="921"/>
      <c r="H213" s="933">
        <v>1</v>
      </c>
      <c r="I213" s="924">
        <f t="shared" si="6"/>
        <v>0</v>
      </c>
      <c r="J213" s="924">
        <f t="shared" si="7"/>
        <v>0</v>
      </c>
      <c r="K213" s="924"/>
    </row>
    <row r="214" spans="2:11" s="917" customFormat="1" ht="78" customHeight="1" outlineLevel="1" x14ac:dyDescent="0.25">
      <c r="B214" s="921" t="s">
        <v>1947</v>
      </c>
      <c r="C214" s="921"/>
      <c r="D214" s="922">
        <v>4.7300000000000004</v>
      </c>
      <c r="E214" s="930">
        <v>8</v>
      </c>
      <c r="F214" s="923"/>
      <c r="G214" s="921"/>
      <c r="H214" s="933">
        <v>1</v>
      </c>
      <c r="I214" s="924">
        <f t="shared" si="6"/>
        <v>0</v>
      </c>
      <c r="J214" s="924">
        <f t="shared" si="7"/>
        <v>0</v>
      </c>
      <c r="K214" s="924"/>
    </row>
    <row r="215" spans="2:11" s="917" customFormat="1" ht="78" customHeight="1" outlineLevel="1" x14ac:dyDescent="0.25">
      <c r="B215" s="921" t="s">
        <v>2916</v>
      </c>
      <c r="C215" s="921"/>
      <c r="D215" s="922">
        <v>1.3</v>
      </c>
      <c r="E215" s="931" t="s">
        <v>7</v>
      </c>
      <c r="F215" s="923"/>
      <c r="G215" s="921"/>
      <c r="H215" s="933">
        <v>1</v>
      </c>
      <c r="I215" s="924">
        <f t="shared" si="6"/>
        <v>0</v>
      </c>
      <c r="J215" s="924">
        <f t="shared" si="7"/>
        <v>0</v>
      </c>
      <c r="K215" s="924"/>
    </row>
    <row r="216" spans="2:11" s="917" customFormat="1" ht="78" customHeight="1" outlineLevel="1" x14ac:dyDescent="0.25">
      <c r="B216" s="921" t="s">
        <v>1946</v>
      </c>
      <c r="C216" s="921"/>
      <c r="D216" s="922">
        <v>2.35</v>
      </c>
      <c r="E216" s="931" t="s">
        <v>7</v>
      </c>
      <c r="F216" s="923"/>
      <c r="G216" s="921"/>
      <c r="H216" s="933">
        <v>1</v>
      </c>
      <c r="I216" s="924">
        <f t="shared" si="6"/>
        <v>0</v>
      </c>
      <c r="J216" s="924">
        <f t="shared" si="7"/>
        <v>0</v>
      </c>
      <c r="K216" s="924"/>
    </row>
    <row r="217" spans="2:11" s="917" customFormat="1" ht="78" customHeight="1" outlineLevel="1" x14ac:dyDescent="0.25">
      <c r="B217" s="921" t="s">
        <v>1945</v>
      </c>
      <c r="C217" s="921"/>
      <c r="D217" s="922">
        <v>2.12</v>
      </c>
      <c r="E217" s="930">
        <v>1</v>
      </c>
      <c r="F217" s="923"/>
      <c r="G217" s="921"/>
      <c r="H217" s="933">
        <v>1</v>
      </c>
      <c r="I217" s="924">
        <f t="shared" si="6"/>
        <v>0</v>
      </c>
      <c r="J217" s="924">
        <f t="shared" si="7"/>
        <v>0</v>
      </c>
      <c r="K217" s="924"/>
    </row>
    <row r="218" spans="2:11" s="917" customFormat="1" ht="78" customHeight="1" outlineLevel="1" x14ac:dyDescent="0.25">
      <c r="B218" s="921" t="s">
        <v>2915</v>
      </c>
      <c r="C218" s="921"/>
      <c r="D218" s="922">
        <v>4.8</v>
      </c>
      <c r="E218" s="930">
        <v>7</v>
      </c>
      <c r="F218" s="923"/>
      <c r="G218" s="921"/>
      <c r="H218" s="933">
        <v>1</v>
      </c>
      <c r="I218" s="924">
        <f t="shared" si="6"/>
        <v>0</v>
      </c>
      <c r="J218" s="924">
        <f t="shared" si="7"/>
        <v>0</v>
      </c>
      <c r="K218" s="924"/>
    </row>
    <row r="219" spans="2:11" s="917" customFormat="1" ht="78" customHeight="1" outlineLevel="1" x14ac:dyDescent="0.25">
      <c r="B219" s="921" t="s">
        <v>1944</v>
      </c>
      <c r="C219" s="921"/>
      <c r="D219" s="922">
        <v>2.35</v>
      </c>
      <c r="E219" s="930">
        <v>9</v>
      </c>
      <c r="F219" s="923"/>
      <c r="G219" s="921"/>
      <c r="H219" s="933">
        <v>1</v>
      </c>
      <c r="I219" s="924">
        <f t="shared" si="6"/>
        <v>0</v>
      </c>
      <c r="J219" s="924">
        <f t="shared" si="7"/>
        <v>0</v>
      </c>
      <c r="K219" s="924"/>
    </row>
    <row r="220" spans="2:11" s="917" customFormat="1" ht="78" customHeight="1" outlineLevel="1" x14ac:dyDescent="0.25">
      <c r="B220" s="921" t="s">
        <v>2554</v>
      </c>
      <c r="C220" s="921"/>
      <c r="D220" s="922">
        <v>2.4500000000000002</v>
      </c>
      <c r="E220" s="931" t="s">
        <v>7</v>
      </c>
      <c r="F220" s="923"/>
      <c r="G220" s="921"/>
      <c r="H220" s="933">
        <v>1</v>
      </c>
      <c r="I220" s="924">
        <f t="shared" si="6"/>
        <v>0</v>
      </c>
      <c r="J220" s="924">
        <f t="shared" si="7"/>
        <v>0</v>
      </c>
      <c r="K220" s="924"/>
    </row>
    <row r="221" spans="2:11" s="917" customFormat="1" ht="78" customHeight="1" outlineLevel="1" x14ac:dyDescent="0.25">
      <c r="B221" s="921" t="s">
        <v>1943</v>
      </c>
      <c r="C221" s="921"/>
      <c r="D221" s="922">
        <v>5.4</v>
      </c>
      <c r="E221" s="930">
        <v>8</v>
      </c>
      <c r="F221" s="923"/>
      <c r="G221" s="921"/>
      <c r="H221" s="933">
        <v>1</v>
      </c>
      <c r="I221" s="924">
        <f t="shared" si="6"/>
        <v>0</v>
      </c>
      <c r="J221" s="924">
        <f t="shared" si="7"/>
        <v>0</v>
      </c>
      <c r="K221" s="924"/>
    </row>
    <row r="222" spans="2:11" s="917" customFormat="1" ht="78" customHeight="1" outlineLevel="1" x14ac:dyDescent="0.25">
      <c r="B222" s="921" t="s">
        <v>1942</v>
      </c>
      <c r="C222" s="921"/>
      <c r="D222" s="922">
        <v>11.9</v>
      </c>
      <c r="E222" s="931" t="s">
        <v>7</v>
      </c>
      <c r="F222" s="923"/>
      <c r="G222" s="921"/>
      <c r="H222" s="933">
        <v>1</v>
      </c>
      <c r="I222" s="924">
        <f t="shared" si="6"/>
        <v>0</v>
      </c>
      <c r="J222" s="924">
        <f t="shared" si="7"/>
        <v>0</v>
      </c>
      <c r="K222" s="924"/>
    </row>
    <row r="223" spans="2:11" s="917" customFormat="1" ht="78" customHeight="1" outlineLevel="1" x14ac:dyDescent="0.25">
      <c r="B223" s="921" t="s">
        <v>1941</v>
      </c>
      <c r="C223" s="921"/>
      <c r="D223" s="922">
        <v>11.5</v>
      </c>
      <c r="E223" s="931" t="s">
        <v>7</v>
      </c>
      <c r="F223" s="923"/>
      <c r="G223" s="921"/>
      <c r="H223" s="933">
        <v>1</v>
      </c>
      <c r="I223" s="924">
        <f t="shared" si="6"/>
        <v>0</v>
      </c>
      <c r="J223" s="924">
        <f t="shared" si="7"/>
        <v>0</v>
      </c>
      <c r="K223" s="924"/>
    </row>
    <row r="224" spans="2:11" s="917" customFormat="1" ht="78" customHeight="1" outlineLevel="1" x14ac:dyDescent="0.25">
      <c r="B224" s="921" t="s">
        <v>1940</v>
      </c>
      <c r="C224" s="921"/>
      <c r="D224" s="922">
        <v>12</v>
      </c>
      <c r="E224" s="930">
        <v>18</v>
      </c>
      <c r="F224" s="923"/>
      <c r="G224" s="921"/>
      <c r="H224" s="933">
        <v>1</v>
      </c>
      <c r="I224" s="924">
        <f t="shared" si="6"/>
        <v>0</v>
      </c>
      <c r="J224" s="924">
        <f t="shared" si="7"/>
        <v>0</v>
      </c>
      <c r="K224" s="924"/>
    </row>
    <row r="225" spans="2:11" s="917" customFormat="1" ht="78" customHeight="1" outlineLevel="1" x14ac:dyDescent="0.25">
      <c r="B225" s="921" t="s">
        <v>1939</v>
      </c>
      <c r="C225" s="921"/>
      <c r="D225" s="922">
        <v>12.5</v>
      </c>
      <c r="E225" s="930">
        <v>18</v>
      </c>
      <c r="F225" s="923"/>
      <c r="G225" s="921"/>
      <c r="H225" s="933">
        <v>1</v>
      </c>
      <c r="I225" s="924">
        <f t="shared" si="6"/>
        <v>0</v>
      </c>
      <c r="J225" s="924">
        <f t="shared" si="7"/>
        <v>0</v>
      </c>
      <c r="K225" s="924"/>
    </row>
    <row r="226" spans="2:11" s="917" customFormat="1" ht="78" customHeight="1" outlineLevel="1" x14ac:dyDescent="0.25">
      <c r="B226" s="921" t="s">
        <v>1938</v>
      </c>
      <c r="C226" s="921"/>
      <c r="D226" s="922">
        <v>3.75</v>
      </c>
      <c r="E226" s="930">
        <v>9</v>
      </c>
      <c r="F226" s="923"/>
      <c r="G226" s="921"/>
      <c r="H226" s="933">
        <v>1</v>
      </c>
      <c r="I226" s="924">
        <f t="shared" si="6"/>
        <v>0</v>
      </c>
      <c r="J226" s="924">
        <f t="shared" si="7"/>
        <v>0</v>
      </c>
      <c r="K226" s="924"/>
    </row>
    <row r="227" spans="2:11" s="917" customFormat="1" ht="78" customHeight="1" outlineLevel="1" x14ac:dyDescent="0.25">
      <c r="B227" s="921" t="s">
        <v>1937</v>
      </c>
      <c r="C227" s="921"/>
      <c r="D227" s="922">
        <v>5.75</v>
      </c>
      <c r="E227" s="931" t="s">
        <v>7</v>
      </c>
      <c r="F227" s="923"/>
      <c r="G227" s="921"/>
      <c r="H227" s="933">
        <v>1</v>
      </c>
      <c r="I227" s="924">
        <f t="shared" si="6"/>
        <v>0</v>
      </c>
      <c r="J227" s="924">
        <f t="shared" si="7"/>
        <v>0</v>
      </c>
      <c r="K227" s="924"/>
    </row>
    <row r="228" spans="2:11" s="917" customFormat="1" ht="78" customHeight="1" outlineLevel="1" x14ac:dyDescent="0.25">
      <c r="B228" s="921" t="s">
        <v>3401</v>
      </c>
      <c r="C228" s="921"/>
      <c r="D228" s="922">
        <v>6.3</v>
      </c>
      <c r="E228" s="931" t="s">
        <v>7</v>
      </c>
      <c r="F228" s="923"/>
      <c r="G228" s="921"/>
      <c r="H228" s="933">
        <v>1</v>
      </c>
      <c r="I228" s="924">
        <f t="shared" si="6"/>
        <v>0</v>
      </c>
      <c r="J228" s="924">
        <f t="shared" si="7"/>
        <v>0</v>
      </c>
      <c r="K228" s="924"/>
    </row>
    <row r="229" spans="2:11" s="917" customFormat="1" ht="78" customHeight="1" outlineLevel="1" x14ac:dyDescent="0.25">
      <c r="B229" s="921" t="s">
        <v>1936</v>
      </c>
      <c r="C229" s="921"/>
      <c r="D229" s="922">
        <v>5.75</v>
      </c>
      <c r="E229" s="930">
        <v>20</v>
      </c>
      <c r="F229" s="923"/>
      <c r="G229" s="921"/>
      <c r="H229" s="933">
        <v>1</v>
      </c>
      <c r="I229" s="924">
        <f t="shared" si="6"/>
        <v>0</v>
      </c>
      <c r="J229" s="924">
        <f t="shared" si="7"/>
        <v>0</v>
      </c>
      <c r="K229" s="924"/>
    </row>
    <row r="230" spans="2:11" s="917" customFormat="1" ht="78" customHeight="1" outlineLevel="1" x14ac:dyDescent="0.25">
      <c r="B230" s="921" t="s">
        <v>1935</v>
      </c>
      <c r="C230" s="921"/>
      <c r="D230" s="922">
        <v>6.3</v>
      </c>
      <c r="E230" s="931" t="s">
        <v>7</v>
      </c>
      <c r="F230" s="923"/>
      <c r="G230" s="921"/>
      <c r="H230" s="933">
        <v>1</v>
      </c>
      <c r="I230" s="924">
        <f t="shared" si="6"/>
        <v>0</v>
      </c>
      <c r="J230" s="924">
        <f t="shared" si="7"/>
        <v>0</v>
      </c>
      <c r="K230" s="924"/>
    </row>
    <row r="231" spans="2:11" s="917" customFormat="1" ht="78" customHeight="1" outlineLevel="1" x14ac:dyDescent="0.25">
      <c r="B231" s="921" t="s">
        <v>1934</v>
      </c>
      <c r="C231" s="921"/>
      <c r="D231" s="922">
        <v>6</v>
      </c>
      <c r="E231" s="930">
        <v>6</v>
      </c>
      <c r="F231" s="923"/>
      <c r="G231" s="921"/>
      <c r="H231" s="933">
        <v>1</v>
      </c>
      <c r="I231" s="924">
        <f t="shared" si="6"/>
        <v>0</v>
      </c>
      <c r="J231" s="924">
        <f t="shared" si="7"/>
        <v>0</v>
      </c>
      <c r="K231" s="924"/>
    </row>
    <row r="232" spans="2:11" s="917" customFormat="1" ht="78" customHeight="1" outlineLevel="1" x14ac:dyDescent="0.25">
      <c r="B232" s="921" t="s">
        <v>3400</v>
      </c>
      <c r="C232" s="921"/>
      <c r="D232" s="922">
        <v>8.1999999999999993</v>
      </c>
      <c r="E232" s="931" t="s">
        <v>7</v>
      </c>
      <c r="F232" s="923"/>
      <c r="G232" s="921"/>
      <c r="H232" s="933">
        <v>1</v>
      </c>
      <c r="I232" s="924">
        <f t="shared" si="6"/>
        <v>0</v>
      </c>
      <c r="J232" s="924">
        <f t="shared" si="7"/>
        <v>0</v>
      </c>
      <c r="K232" s="924"/>
    </row>
    <row r="233" spans="2:11" s="917" customFormat="1" ht="78" customHeight="1" outlineLevel="1" x14ac:dyDescent="0.25">
      <c r="B233" s="921" t="s">
        <v>3399</v>
      </c>
      <c r="C233" s="921"/>
      <c r="D233" s="922">
        <v>10</v>
      </c>
      <c r="E233" s="930">
        <v>19</v>
      </c>
      <c r="F233" s="923"/>
      <c r="G233" s="921"/>
      <c r="H233" s="933">
        <v>1</v>
      </c>
      <c r="I233" s="924">
        <f t="shared" si="6"/>
        <v>0</v>
      </c>
      <c r="J233" s="924">
        <f t="shared" si="7"/>
        <v>0</v>
      </c>
      <c r="K233" s="924"/>
    </row>
    <row r="234" spans="2:11" s="917" customFormat="1" ht="78" customHeight="1" outlineLevel="1" x14ac:dyDescent="0.25">
      <c r="B234" s="921" t="s">
        <v>1933</v>
      </c>
      <c r="C234" s="921"/>
      <c r="D234" s="922">
        <v>9</v>
      </c>
      <c r="E234" s="930">
        <v>11</v>
      </c>
      <c r="F234" s="923"/>
      <c r="G234" s="921"/>
      <c r="H234" s="933">
        <v>1</v>
      </c>
      <c r="I234" s="924">
        <f t="shared" si="6"/>
        <v>0</v>
      </c>
      <c r="J234" s="924">
        <f t="shared" si="7"/>
        <v>0</v>
      </c>
      <c r="K234" s="924"/>
    </row>
    <row r="235" spans="2:11" s="917" customFormat="1" ht="78" customHeight="1" outlineLevel="1" x14ac:dyDescent="0.25">
      <c r="B235" s="921" t="s">
        <v>2818</v>
      </c>
      <c r="C235" s="921"/>
      <c r="D235" s="922">
        <v>11.5</v>
      </c>
      <c r="E235" s="930">
        <v>16</v>
      </c>
      <c r="F235" s="923"/>
      <c r="G235" s="921"/>
      <c r="H235" s="933">
        <v>1</v>
      </c>
      <c r="I235" s="924">
        <f t="shared" si="6"/>
        <v>0</v>
      </c>
      <c r="J235" s="924">
        <f t="shared" si="7"/>
        <v>0</v>
      </c>
      <c r="K235" s="924"/>
    </row>
    <row r="236" spans="2:11" s="917" customFormat="1" ht="78" customHeight="1" outlineLevel="1" x14ac:dyDescent="0.25">
      <c r="B236" s="921" t="s">
        <v>1932</v>
      </c>
      <c r="C236" s="921"/>
      <c r="D236" s="922">
        <v>8.75</v>
      </c>
      <c r="E236" s="930">
        <v>5</v>
      </c>
      <c r="F236" s="923"/>
      <c r="G236" s="921"/>
      <c r="H236" s="933">
        <v>1</v>
      </c>
      <c r="I236" s="924">
        <f t="shared" si="6"/>
        <v>0</v>
      </c>
      <c r="J236" s="924">
        <f t="shared" si="7"/>
        <v>0</v>
      </c>
      <c r="K236" s="924"/>
    </row>
    <row r="237" spans="2:11" s="917" customFormat="1" ht="78" customHeight="1" outlineLevel="1" x14ac:dyDescent="0.25">
      <c r="B237" s="921" t="s">
        <v>1931</v>
      </c>
      <c r="C237" s="921"/>
      <c r="D237" s="922">
        <v>9.1300000000000008</v>
      </c>
      <c r="E237" s="930">
        <v>1</v>
      </c>
      <c r="F237" s="923"/>
      <c r="G237" s="921"/>
      <c r="H237" s="933">
        <v>1</v>
      </c>
      <c r="I237" s="924">
        <f t="shared" si="6"/>
        <v>0</v>
      </c>
      <c r="J237" s="924">
        <f t="shared" si="7"/>
        <v>0</v>
      </c>
      <c r="K237" s="924"/>
    </row>
    <row r="238" spans="2:11" s="917" customFormat="1" ht="78" customHeight="1" outlineLevel="1" x14ac:dyDescent="0.25">
      <c r="B238" s="921" t="s">
        <v>1930</v>
      </c>
      <c r="C238" s="921"/>
      <c r="D238" s="922">
        <v>9.5</v>
      </c>
      <c r="E238" s="930">
        <v>3</v>
      </c>
      <c r="F238" s="923"/>
      <c r="G238" s="921"/>
      <c r="H238" s="933">
        <v>1</v>
      </c>
      <c r="I238" s="924">
        <f t="shared" si="6"/>
        <v>0</v>
      </c>
      <c r="J238" s="924">
        <f t="shared" si="7"/>
        <v>0</v>
      </c>
      <c r="K238" s="924"/>
    </row>
    <row r="239" spans="2:11" s="917" customFormat="1" ht="78" customHeight="1" outlineLevel="1" x14ac:dyDescent="0.25">
      <c r="B239" s="921" t="s">
        <v>3594</v>
      </c>
      <c r="C239" s="921"/>
      <c r="D239" s="922">
        <v>7.73</v>
      </c>
      <c r="E239" s="931" t="s">
        <v>7</v>
      </c>
      <c r="F239" s="923"/>
      <c r="G239" s="921"/>
      <c r="H239" s="933">
        <v>1</v>
      </c>
      <c r="I239" s="924">
        <f t="shared" si="6"/>
        <v>0</v>
      </c>
      <c r="J239" s="924">
        <f t="shared" si="7"/>
        <v>0</v>
      </c>
      <c r="K239" s="924"/>
    </row>
    <row r="240" spans="2:11" s="917" customFormat="1" ht="78" customHeight="1" outlineLevel="1" x14ac:dyDescent="0.25">
      <c r="B240" s="921" t="s">
        <v>3593</v>
      </c>
      <c r="C240" s="921"/>
      <c r="D240" s="922">
        <v>9.57</v>
      </c>
      <c r="E240" s="930">
        <v>16</v>
      </c>
      <c r="F240" s="923"/>
      <c r="G240" s="921"/>
      <c r="H240" s="933">
        <v>1</v>
      </c>
      <c r="I240" s="924">
        <f t="shared" si="6"/>
        <v>0</v>
      </c>
      <c r="J240" s="924">
        <f t="shared" si="7"/>
        <v>0</v>
      </c>
      <c r="K240" s="924"/>
    </row>
    <row r="241" spans="2:11" s="917" customFormat="1" ht="78" customHeight="1" outlineLevel="1" x14ac:dyDescent="0.25">
      <c r="B241" s="921" t="s">
        <v>3592</v>
      </c>
      <c r="C241" s="921"/>
      <c r="D241" s="922">
        <v>5.1100000000000003</v>
      </c>
      <c r="E241" s="931" t="s">
        <v>7</v>
      </c>
      <c r="F241" s="923"/>
      <c r="G241" s="921"/>
      <c r="H241" s="933">
        <v>1</v>
      </c>
      <c r="I241" s="924">
        <f t="shared" si="6"/>
        <v>0</v>
      </c>
      <c r="J241" s="924">
        <f t="shared" si="7"/>
        <v>0</v>
      </c>
      <c r="K241" s="924"/>
    </row>
    <row r="242" spans="2:11" s="917" customFormat="1" ht="78" customHeight="1" outlineLevel="1" x14ac:dyDescent="0.25">
      <c r="B242" s="921" t="s">
        <v>3591</v>
      </c>
      <c r="C242" s="921"/>
      <c r="D242" s="922">
        <v>6.88</v>
      </c>
      <c r="E242" s="930">
        <v>11</v>
      </c>
      <c r="F242" s="923"/>
      <c r="G242" s="921"/>
      <c r="H242" s="933">
        <v>1</v>
      </c>
      <c r="I242" s="924">
        <f t="shared" si="6"/>
        <v>0</v>
      </c>
      <c r="J242" s="924">
        <f t="shared" si="7"/>
        <v>0</v>
      </c>
      <c r="K242" s="924"/>
    </row>
    <row r="243" spans="2:11" s="917" customFormat="1" ht="78" customHeight="1" outlineLevel="1" x14ac:dyDescent="0.25">
      <c r="B243" s="921" t="s">
        <v>3590</v>
      </c>
      <c r="C243" s="921"/>
      <c r="D243" s="922">
        <v>8</v>
      </c>
      <c r="E243" s="930">
        <v>5</v>
      </c>
      <c r="F243" s="923"/>
      <c r="G243" s="921"/>
      <c r="H243" s="933">
        <v>1</v>
      </c>
      <c r="I243" s="924">
        <f t="shared" si="6"/>
        <v>0</v>
      </c>
      <c r="J243" s="924">
        <f t="shared" si="7"/>
        <v>0</v>
      </c>
      <c r="K243" s="924"/>
    </row>
    <row r="244" spans="2:11" s="917" customFormat="1" ht="78" customHeight="1" outlineLevel="1" x14ac:dyDescent="0.25">
      <c r="B244" s="921" t="s">
        <v>3711</v>
      </c>
      <c r="C244" s="921"/>
      <c r="D244" s="922">
        <v>3.77</v>
      </c>
      <c r="E244" s="931" t="s">
        <v>7</v>
      </c>
      <c r="F244" s="923"/>
      <c r="G244" s="921"/>
      <c r="H244" s="933">
        <v>1</v>
      </c>
      <c r="I244" s="924">
        <f t="shared" si="6"/>
        <v>0</v>
      </c>
      <c r="J244" s="924">
        <f t="shared" si="7"/>
        <v>0</v>
      </c>
      <c r="K244" s="924"/>
    </row>
    <row r="245" spans="2:11" ht="10.95" customHeight="1" x14ac:dyDescent="0.25">
      <c r="B245" s="918" t="s">
        <v>61</v>
      </c>
      <c r="I245" s="924">
        <f t="shared" si="6"/>
        <v>0</v>
      </c>
      <c r="J245" s="924">
        <f t="shared" si="7"/>
        <v>0</v>
      </c>
      <c r="K245" s="919"/>
    </row>
    <row r="246" spans="2:11" ht="10.95" customHeight="1" outlineLevel="1" x14ac:dyDescent="0.25">
      <c r="B246" s="925" t="s">
        <v>62</v>
      </c>
      <c r="I246" s="924">
        <f t="shared" si="6"/>
        <v>0</v>
      </c>
      <c r="J246" s="924">
        <f t="shared" si="7"/>
        <v>0</v>
      </c>
      <c r="K246" s="919"/>
    </row>
    <row r="247" spans="2:11" s="917" customFormat="1" ht="78" customHeight="1" outlineLevel="2" x14ac:dyDescent="0.25">
      <c r="B247" s="921" t="s">
        <v>3131</v>
      </c>
      <c r="C247" s="921"/>
      <c r="D247" s="922">
        <v>1.01</v>
      </c>
      <c r="E247" s="930">
        <v>15</v>
      </c>
      <c r="F247" s="923"/>
      <c r="G247" s="921"/>
      <c r="H247" s="933">
        <v>10</v>
      </c>
      <c r="I247" s="924">
        <f t="shared" si="6"/>
        <v>0</v>
      </c>
      <c r="J247" s="924">
        <f t="shared" si="7"/>
        <v>0</v>
      </c>
      <c r="K247" s="924"/>
    </row>
    <row r="248" spans="2:11" s="917" customFormat="1" ht="78" customHeight="1" outlineLevel="2" x14ac:dyDescent="0.25">
      <c r="B248" s="921" t="s">
        <v>2553</v>
      </c>
      <c r="C248" s="921"/>
      <c r="D248" s="922">
        <v>1.01</v>
      </c>
      <c r="E248" s="931" t="s">
        <v>7</v>
      </c>
      <c r="F248" s="923"/>
      <c r="G248" s="921"/>
      <c r="H248" s="933">
        <v>10</v>
      </c>
      <c r="I248" s="924">
        <f t="shared" si="6"/>
        <v>0</v>
      </c>
      <c r="J248" s="924">
        <f t="shared" si="7"/>
        <v>0</v>
      </c>
      <c r="K248" s="924"/>
    </row>
    <row r="249" spans="2:11" s="917" customFormat="1" ht="78" customHeight="1" outlineLevel="2" x14ac:dyDescent="0.25">
      <c r="B249" s="921" t="s">
        <v>3239</v>
      </c>
      <c r="C249" s="921"/>
      <c r="D249" s="922">
        <v>1.01</v>
      </c>
      <c r="E249" s="931" t="s">
        <v>7</v>
      </c>
      <c r="F249" s="923"/>
      <c r="G249" s="921"/>
      <c r="H249" s="933">
        <v>10</v>
      </c>
      <c r="I249" s="924">
        <f t="shared" si="6"/>
        <v>0</v>
      </c>
      <c r="J249" s="924">
        <f t="shared" si="7"/>
        <v>0</v>
      </c>
      <c r="K249" s="924"/>
    </row>
    <row r="250" spans="2:11" s="917" customFormat="1" ht="78" customHeight="1" outlineLevel="2" x14ac:dyDescent="0.25">
      <c r="B250" s="921" t="s">
        <v>2960</v>
      </c>
      <c r="C250" s="921"/>
      <c r="D250" s="922">
        <v>1.01</v>
      </c>
      <c r="E250" s="931" t="s">
        <v>7</v>
      </c>
      <c r="F250" s="923"/>
      <c r="G250" s="921"/>
      <c r="H250" s="933">
        <v>10</v>
      </c>
      <c r="I250" s="924">
        <f t="shared" si="6"/>
        <v>0</v>
      </c>
      <c r="J250" s="924">
        <f t="shared" si="7"/>
        <v>0</v>
      </c>
      <c r="K250" s="924"/>
    </row>
    <row r="251" spans="2:11" s="917" customFormat="1" ht="78" customHeight="1" outlineLevel="2" x14ac:dyDescent="0.25">
      <c r="B251" s="921" t="s">
        <v>2959</v>
      </c>
      <c r="C251" s="921"/>
      <c r="D251" s="922">
        <v>1.01</v>
      </c>
      <c r="E251" s="931" t="s">
        <v>7</v>
      </c>
      <c r="F251" s="923"/>
      <c r="G251" s="921"/>
      <c r="H251" s="933">
        <v>10</v>
      </c>
      <c r="I251" s="924">
        <f t="shared" si="6"/>
        <v>0</v>
      </c>
      <c r="J251" s="924">
        <f t="shared" si="7"/>
        <v>0</v>
      </c>
      <c r="K251" s="924"/>
    </row>
    <row r="252" spans="2:11" ht="10.95" customHeight="1" outlineLevel="1" x14ac:dyDescent="0.25">
      <c r="B252" s="925" t="s">
        <v>63</v>
      </c>
      <c r="I252" s="924">
        <f t="shared" si="6"/>
        <v>0</v>
      </c>
      <c r="J252" s="924">
        <f t="shared" si="7"/>
        <v>0</v>
      </c>
      <c r="K252" s="919"/>
    </row>
    <row r="253" spans="2:11" s="917" customFormat="1" ht="78" customHeight="1" outlineLevel="2" x14ac:dyDescent="0.25">
      <c r="B253" s="921" t="s">
        <v>2914</v>
      </c>
      <c r="C253" s="921"/>
      <c r="D253" s="922">
        <v>0.9</v>
      </c>
      <c r="E253" s="930">
        <v>14</v>
      </c>
      <c r="F253" s="923"/>
      <c r="G253" s="921"/>
      <c r="H253" s="933">
        <v>1</v>
      </c>
      <c r="I253" s="924">
        <f t="shared" si="6"/>
        <v>0</v>
      </c>
      <c r="J253" s="924">
        <f t="shared" si="7"/>
        <v>0</v>
      </c>
      <c r="K253" s="924"/>
    </row>
    <row r="254" spans="2:11" s="917" customFormat="1" ht="78" customHeight="1" outlineLevel="2" x14ac:dyDescent="0.25">
      <c r="B254" s="921" t="s">
        <v>2552</v>
      </c>
      <c r="C254" s="921"/>
      <c r="D254" s="922">
        <v>0.9</v>
      </c>
      <c r="E254" s="930">
        <v>18</v>
      </c>
      <c r="F254" s="923"/>
      <c r="G254" s="921"/>
      <c r="H254" s="933">
        <v>1</v>
      </c>
      <c r="I254" s="924">
        <f t="shared" si="6"/>
        <v>0</v>
      </c>
      <c r="J254" s="924">
        <f t="shared" si="7"/>
        <v>0</v>
      </c>
      <c r="K254" s="924"/>
    </row>
    <row r="255" spans="2:11" s="917" customFormat="1" ht="78" customHeight="1" outlineLevel="2" x14ac:dyDescent="0.25">
      <c r="B255" s="921" t="s">
        <v>2551</v>
      </c>
      <c r="C255" s="921"/>
      <c r="D255" s="922">
        <v>0.9</v>
      </c>
      <c r="E255" s="930">
        <v>1</v>
      </c>
      <c r="F255" s="923"/>
      <c r="G255" s="921"/>
      <c r="H255" s="933">
        <v>1</v>
      </c>
      <c r="I255" s="924">
        <f t="shared" si="6"/>
        <v>0</v>
      </c>
      <c r="J255" s="924">
        <f t="shared" si="7"/>
        <v>0</v>
      </c>
      <c r="K255" s="924"/>
    </row>
    <row r="256" spans="2:11" s="917" customFormat="1" ht="78" customHeight="1" outlineLevel="2" x14ac:dyDescent="0.25">
      <c r="B256" s="921" t="s">
        <v>2550</v>
      </c>
      <c r="C256" s="921"/>
      <c r="D256" s="922">
        <v>0.9</v>
      </c>
      <c r="E256" s="930">
        <v>1</v>
      </c>
      <c r="F256" s="923"/>
      <c r="G256" s="921"/>
      <c r="H256" s="933">
        <v>1</v>
      </c>
      <c r="I256" s="924">
        <f t="shared" si="6"/>
        <v>0</v>
      </c>
      <c r="J256" s="924">
        <f t="shared" si="7"/>
        <v>0</v>
      </c>
      <c r="K256" s="924"/>
    </row>
    <row r="257" spans="2:11" s="917" customFormat="1" ht="78" customHeight="1" outlineLevel="2" x14ac:dyDescent="0.25">
      <c r="B257" s="921" t="s">
        <v>2549</v>
      </c>
      <c r="C257" s="921"/>
      <c r="D257" s="922">
        <v>0.9</v>
      </c>
      <c r="E257" s="930">
        <v>10</v>
      </c>
      <c r="F257" s="923"/>
      <c r="G257" s="921"/>
      <c r="H257" s="933">
        <v>1</v>
      </c>
      <c r="I257" s="924">
        <f t="shared" si="6"/>
        <v>0</v>
      </c>
      <c r="J257" s="924">
        <f t="shared" si="7"/>
        <v>0</v>
      </c>
      <c r="K257" s="924"/>
    </row>
    <row r="258" spans="2:11" s="917" customFormat="1" ht="78" customHeight="1" outlineLevel="2" x14ac:dyDescent="0.25">
      <c r="B258" s="921" t="s">
        <v>2548</v>
      </c>
      <c r="C258" s="921"/>
      <c r="D258" s="922">
        <v>0.9</v>
      </c>
      <c r="E258" s="930">
        <v>6</v>
      </c>
      <c r="F258" s="923"/>
      <c r="G258" s="921"/>
      <c r="H258" s="933">
        <v>1</v>
      </c>
      <c r="I258" s="924">
        <f t="shared" si="6"/>
        <v>0</v>
      </c>
      <c r="J258" s="924">
        <f t="shared" si="7"/>
        <v>0</v>
      </c>
      <c r="K258" s="924"/>
    </row>
    <row r="259" spans="2:11" s="917" customFormat="1" ht="78" customHeight="1" outlineLevel="2" x14ac:dyDescent="0.25">
      <c r="B259" s="921" t="s">
        <v>2547</v>
      </c>
      <c r="C259" s="921"/>
      <c r="D259" s="922">
        <v>0.9</v>
      </c>
      <c r="E259" s="930">
        <v>11</v>
      </c>
      <c r="F259" s="923"/>
      <c r="G259" s="921"/>
      <c r="H259" s="933">
        <v>1</v>
      </c>
      <c r="I259" s="924">
        <f t="shared" si="6"/>
        <v>0</v>
      </c>
      <c r="J259" s="924">
        <f t="shared" si="7"/>
        <v>0</v>
      </c>
      <c r="K259" s="924"/>
    </row>
    <row r="260" spans="2:11" s="917" customFormat="1" ht="78" customHeight="1" outlineLevel="2" x14ac:dyDescent="0.25">
      <c r="B260" s="921" t="s">
        <v>2546</v>
      </c>
      <c r="C260" s="921"/>
      <c r="D260" s="922">
        <v>0.9</v>
      </c>
      <c r="E260" s="930">
        <v>9</v>
      </c>
      <c r="F260" s="923"/>
      <c r="G260" s="921"/>
      <c r="H260" s="933">
        <v>1</v>
      </c>
      <c r="I260" s="924">
        <f t="shared" si="6"/>
        <v>0</v>
      </c>
      <c r="J260" s="924">
        <f t="shared" si="7"/>
        <v>0</v>
      </c>
      <c r="K260" s="924"/>
    </row>
    <row r="261" spans="2:11" ht="10.95" customHeight="1" outlineLevel="1" x14ac:dyDescent="0.25">
      <c r="B261" s="925" t="s">
        <v>64</v>
      </c>
      <c r="I261" s="924">
        <f t="shared" si="6"/>
        <v>0</v>
      </c>
      <c r="J261" s="924">
        <f t="shared" si="7"/>
        <v>0</v>
      </c>
      <c r="K261" s="919"/>
    </row>
    <row r="262" spans="2:11" s="917" customFormat="1" ht="78" customHeight="1" outlineLevel="2" x14ac:dyDescent="0.25">
      <c r="B262" s="921" t="s">
        <v>2545</v>
      </c>
      <c r="C262" s="921"/>
      <c r="D262" s="922">
        <v>1.1499999999999999</v>
      </c>
      <c r="E262" s="931" t="s">
        <v>7</v>
      </c>
      <c r="F262" s="923"/>
      <c r="G262" s="921"/>
      <c r="H262" s="933">
        <v>5</v>
      </c>
      <c r="I262" s="924">
        <f t="shared" si="6"/>
        <v>0</v>
      </c>
      <c r="J262" s="924">
        <f t="shared" si="7"/>
        <v>0</v>
      </c>
      <c r="K262" s="924"/>
    </row>
    <row r="263" spans="2:11" s="917" customFormat="1" ht="78" customHeight="1" outlineLevel="2" x14ac:dyDescent="0.25">
      <c r="B263" s="921" t="s">
        <v>2544</v>
      </c>
      <c r="C263" s="921"/>
      <c r="D263" s="922">
        <v>1.1499999999999999</v>
      </c>
      <c r="E263" s="930">
        <v>18</v>
      </c>
      <c r="F263" s="923"/>
      <c r="G263" s="921"/>
      <c r="H263" s="933">
        <v>5</v>
      </c>
      <c r="I263" s="924">
        <f t="shared" si="6"/>
        <v>0</v>
      </c>
      <c r="J263" s="924">
        <f t="shared" si="7"/>
        <v>0</v>
      </c>
      <c r="K263" s="924"/>
    </row>
    <row r="264" spans="2:11" s="917" customFormat="1" ht="78" customHeight="1" outlineLevel="2" x14ac:dyDescent="0.25">
      <c r="B264" s="921" t="s">
        <v>2543</v>
      </c>
      <c r="C264" s="921"/>
      <c r="D264" s="922">
        <v>1.1499999999999999</v>
      </c>
      <c r="E264" s="930">
        <v>19</v>
      </c>
      <c r="F264" s="923"/>
      <c r="G264" s="921"/>
      <c r="H264" s="933">
        <v>5</v>
      </c>
      <c r="I264" s="924">
        <f t="shared" ref="I264:I327" si="8">C264*G264</f>
        <v>0</v>
      </c>
      <c r="J264" s="924">
        <f t="shared" ref="J264:J327" si="9">D264*G264</f>
        <v>0</v>
      </c>
      <c r="K264" s="924"/>
    </row>
    <row r="265" spans="2:11" s="917" customFormat="1" ht="78" customHeight="1" outlineLevel="2" x14ac:dyDescent="0.25">
      <c r="B265" s="921" t="s">
        <v>2542</v>
      </c>
      <c r="C265" s="921"/>
      <c r="D265" s="922">
        <v>1.1499999999999999</v>
      </c>
      <c r="E265" s="930">
        <v>14</v>
      </c>
      <c r="F265" s="923"/>
      <c r="G265" s="921"/>
      <c r="H265" s="933">
        <v>5</v>
      </c>
      <c r="I265" s="924">
        <f t="shared" si="8"/>
        <v>0</v>
      </c>
      <c r="J265" s="924">
        <f t="shared" si="9"/>
        <v>0</v>
      </c>
      <c r="K265" s="924"/>
    </row>
    <row r="266" spans="2:11" ht="10.95" customHeight="1" outlineLevel="1" x14ac:dyDescent="0.25">
      <c r="B266" s="925" t="s">
        <v>65</v>
      </c>
      <c r="I266" s="924">
        <f t="shared" si="8"/>
        <v>0</v>
      </c>
      <c r="J266" s="924">
        <f t="shared" si="9"/>
        <v>0</v>
      </c>
      <c r="K266" s="919"/>
    </row>
    <row r="267" spans="2:11" s="917" customFormat="1" ht="78" customHeight="1" outlineLevel="2" x14ac:dyDescent="0.25">
      <c r="B267" s="921" t="s">
        <v>2541</v>
      </c>
      <c r="C267" s="921"/>
      <c r="D267" s="922">
        <v>0.96</v>
      </c>
      <c r="E267" s="930">
        <v>10</v>
      </c>
      <c r="F267" s="923"/>
      <c r="G267" s="921"/>
      <c r="H267" s="933">
        <v>10</v>
      </c>
      <c r="I267" s="924">
        <f t="shared" si="8"/>
        <v>0</v>
      </c>
      <c r="J267" s="924">
        <f t="shared" si="9"/>
        <v>0</v>
      </c>
      <c r="K267" s="924"/>
    </row>
    <row r="268" spans="2:11" s="917" customFormat="1" ht="78" customHeight="1" outlineLevel="2" x14ac:dyDescent="0.25">
      <c r="B268" s="921" t="s">
        <v>2540</v>
      </c>
      <c r="C268" s="921"/>
      <c r="D268" s="922">
        <v>0.96</v>
      </c>
      <c r="E268" s="930">
        <v>8</v>
      </c>
      <c r="F268" s="923"/>
      <c r="G268" s="921"/>
      <c r="H268" s="933">
        <v>10</v>
      </c>
      <c r="I268" s="924">
        <f t="shared" si="8"/>
        <v>0</v>
      </c>
      <c r="J268" s="924">
        <f t="shared" si="9"/>
        <v>0</v>
      </c>
      <c r="K268" s="924"/>
    </row>
    <row r="269" spans="2:11" ht="22.05" customHeight="1" outlineLevel="1" x14ac:dyDescent="0.25">
      <c r="B269" s="925" t="s">
        <v>66</v>
      </c>
      <c r="I269" s="924">
        <f t="shared" si="8"/>
        <v>0</v>
      </c>
      <c r="J269" s="924">
        <f t="shared" si="9"/>
        <v>0</v>
      </c>
      <c r="K269" s="919"/>
    </row>
    <row r="270" spans="2:11" s="917" customFormat="1" ht="78" customHeight="1" outlineLevel="2" x14ac:dyDescent="0.25">
      <c r="B270" s="921" t="s">
        <v>2539</v>
      </c>
      <c r="C270" s="921"/>
      <c r="D270" s="922">
        <v>1.05</v>
      </c>
      <c r="E270" s="931" t="s">
        <v>7</v>
      </c>
      <c r="F270" s="923"/>
      <c r="G270" s="921"/>
      <c r="H270" s="933">
        <v>5</v>
      </c>
      <c r="I270" s="924">
        <f t="shared" si="8"/>
        <v>0</v>
      </c>
      <c r="J270" s="924">
        <f t="shared" si="9"/>
        <v>0</v>
      </c>
      <c r="K270" s="924"/>
    </row>
    <row r="271" spans="2:11" s="917" customFormat="1" ht="78" customHeight="1" outlineLevel="2" x14ac:dyDescent="0.25">
      <c r="B271" s="921" t="s">
        <v>4299</v>
      </c>
      <c r="C271" s="921"/>
      <c r="D271" s="922">
        <v>1.05</v>
      </c>
      <c r="E271" s="931" t="s">
        <v>7</v>
      </c>
      <c r="F271" s="923"/>
      <c r="G271" s="921"/>
      <c r="H271" s="933">
        <v>5</v>
      </c>
      <c r="I271" s="924">
        <f t="shared" si="8"/>
        <v>0</v>
      </c>
      <c r="J271" s="924">
        <f t="shared" si="9"/>
        <v>0</v>
      </c>
      <c r="K271" s="924"/>
    </row>
    <row r="272" spans="2:11" s="917" customFormat="1" ht="78" customHeight="1" outlineLevel="2" x14ac:dyDescent="0.25">
      <c r="B272" s="921" t="s">
        <v>4298</v>
      </c>
      <c r="C272" s="921"/>
      <c r="D272" s="922">
        <v>1.05</v>
      </c>
      <c r="E272" s="931" t="s">
        <v>7</v>
      </c>
      <c r="F272" s="923"/>
      <c r="G272" s="921"/>
      <c r="H272" s="933">
        <v>5</v>
      </c>
      <c r="I272" s="924">
        <f t="shared" si="8"/>
        <v>0</v>
      </c>
      <c r="J272" s="924">
        <f t="shared" si="9"/>
        <v>0</v>
      </c>
      <c r="K272" s="924"/>
    </row>
    <row r="273" spans="2:11" s="917" customFormat="1" ht="78" customHeight="1" outlineLevel="2" x14ac:dyDescent="0.25">
      <c r="B273" s="921" t="s">
        <v>2538</v>
      </c>
      <c r="C273" s="921"/>
      <c r="D273" s="922">
        <v>1.05</v>
      </c>
      <c r="E273" s="931" t="s">
        <v>7</v>
      </c>
      <c r="F273" s="923"/>
      <c r="G273" s="921"/>
      <c r="H273" s="933">
        <v>5</v>
      </c>
      <c r="I273" s="924">
        <f t="shared" si="8"/>
        <v>0</v>
      </c>
      <c r="J273" s="924">
        <f t="shared" si="9"/>
        <v>0</v>
      </c>
      <c r="K273" s="924"/>
    </row>
    <row r="274" spans="2:11" s="917" customFormat="1" ht="78" customHeight="1" outlineLevel="2" x14ac:dyDescent="0.25">
      <c r="B274" s="921" t="s">
        <v>3710</v>
      </c>
      <c r="C274" s="921"/>
      <c r="D274" s="922">
        <v>1.05</v>
      </c>
      <c r="E274" s="930">
        <v>1</v>
      </c>
      <c r="F274" s="923"/>
      <c r="G274" s="921"/>
      <c r="H274" s="933">
        <v>5</v>
      </c>
      <c r="I274" s="924">
        <f t="shared" si="8"/>
        <v>0</v>
      </c>
      <c r="J274" s="924">
        <f t="shared" si="9"/>
        <v>0</v>
      </c>
      <c r="K274" s="924"/>
    </row>
    <row r="275" spans="2:11" ht="10.95" customHeight="1" outlineLevel="1" x14ac:dyDescent="0.25">
      <c r="B275" s="925" t="s">
        <v>67</v>
      </c>
      <c r="I275" s="924">
        <f t="shared" si="8"/>
        <v>0</v>
      </c>
      <c r="J275" s="924">
        <f t="shared" si="9"/>
        <v>0</v>
      </c>
      <c r="K275" s="919"/>
    </row>
    <row r="276" spans="2:11" s="917" customFormat="1" ht="78" customHeight="1" outlineLevel="2" x14ac:dyDescent="0.25">
      <c r="B276" s="921" t="s">
        <v>2868</v>
      </c>
      <c r="C276" s="921"/>
      <c r="D276" s="922">
        <v>1.25</v>
      </c>
      <c r="E276" s="931" t="s">
        <v>7</v>
      </c>
      <c r="F276" s="923"/>
      <c r="G276" s="921"/>
      <c r="H276" s="933">
        <v>1</v>
      </c>
      <c r="I276" s="924">
        <f t="shared" si="8"/>
        <v>0</v>
      </c>
      <c r="J276" s="924">
        <f t="shared" si="9"/>
        <v>0</v>
      </c>
      <c r="K276" s="924"/>
    </row>
    <row r="277" spans="2:11" s="917" customFormat="1" ht="78" customHeight="1" outlineLevel="2" x14ac:dyDescent="0.25">
      <c r="B277" s="921" t="s">
        <v>2537</v>
      </c>
      <c r="C277" s="921"/>
      <c r="D277" s="922">
        <v>1.25</v>
      </c>
      <c r="E277" s="931" t="s">
        <v>7</v>
      </c>
      <c r="F277" s="923"/>
      <c r="G277" s="921"/>
      <c r="H277" s="933">
        <v>1</v>
      </c>
      <c r="I277" s="924">
        <f t="shared" si="8"/>
        <v>0</v>
      </c>
      <c r="J277" s="924">
        <f t="shared" si="9"/>
        <v>0</v>
      </c>
      <c r="K277" s="924"/>
    </row>
    <row r="278" spans="2:11" s="917" customFormat="1" ht="78" customHeight="1" outlineLevel="2" x14ac:dyDescent="0.25">
      <c r="B278" s="921" t="s">
        <v>2536</v>
      </c>
      <c r="C278" s="921"/>
      <c r="D278" s="922">
        <v>1.25</v>
      </c>
      <c r="E278" s="930">
        <v>18</v>
      </c>
      <c r="F278" s="923"/>
      <c r="G278" s="921"/>
      <c r="H278" s="933">
        <v>1</v>
      </c>
      <c r="I278" s="924">
        <f t="shared" si="8"/>
        <v>0</v>
      </c>
      <c r="J278" s="924">
        <f t="shared" si="9"/>
        <v>0</v>
      </c>
      <c r="K278" s="924"/>
    </row>
    <row r="279" spans="2:11" s="917" customFormat="1" ht="78" customHeight="1" outlineLevel="2" x14ac:dyDescent="0.25">
      <c r="B279" s="921" t="s">
        <v>2867</v>
      </c>
      <c r="C279" s="921"/>
      <c r="D279" s="922">
        <v>1.25</v>
      </c>
      <c r="E279" s="931" t="s">
        <v>7</v>
      </c>
      <c r="F279" s="923"/>
      <c r="G279" s="921"/>
      <c r="H279" s="933">
        <v>1</v>
      </c>
      <c r="I279" s="924">
        <f t="shared" si="8"/>
        <v>0</v>
      </c>
      <c r="J279" s="924">
        <f t="shared" si="9"/>
        <v>0</v>
      </c>
      <c r="K279" s="924"/>
    </row>
    <row r="280" spans="2:11" s="917" customFormat="1" ht="78" customHeight="1" outlineLevel="2" x14ac:dyDescent="0.25">
      <c r="B280" s="921" t="s">
        <v>2866</v>
      </c>
      <c r="C280" s="921"/>
      <c r="D280" s="922">
        <v>1.25</v>
      </c>
      <c r="E280" s="931" t="s">
        <v>7</v>
      </c>
      <c r="F280" s="923"/>
      <c r="G280" s="921"/>
      <c r="H280" s="933">
        <v>1</v>
      </c>
      <c r="I280" s="924">
        <f t="shared" si="8"/>
        <v>0</v>
      </c>
      <c r="J280" s="924">
        <f t="shared" si="9"/>
        <v>0</v>
      </c>
      <c r="K280" s="924"/>
    </row>
    <row r="281" spans="2:11" s="917" customFormat="1" ht="78" customHeight="1" outlineLevel="2" x14ac:dyDescent="0.25">
      <c r="B281" s="921" t="s">
        <v>2535</v>
      </c>
      <c r="C281" s="921"/>
      <c r="D281" s="922">
        <v>1.05</v>
      </c>
      <c r="E281" s="931" t="s">
        <v>7</v>
      </c>
      <c r="F281" s="923"/>
      <c r="G281" s="921"/>
      <c r="H281" s="933">
        <v>10</v>
      </c>
      <c r="I281" s="924">
        <f t="shared" si="8"/>
        <v>0</v>
      </c>
      <c r="J281" s="924">
        <f t="shared" si="9"/>
        <v>0</v>
      </c>
      <c r="K281" s="924"/>
    </row>
    <row r="282" spans="2:11" s="917" customFormat="1" ht="78" customHeight="1" outlineLevel="2" x14ac:dyDescent="0.25">
      <c r="B282" s="921" t="s">
        <v>2631</v>
      </c>
      <c r="C282" s="921"/>
      <c r="D282" s="922">
        <v>0.64</v>
      </c>
      <c r="E282" s="931" t="s">
        <v>7</v>
      </c>
      <c r="F282" s="923"/>
      <c r="G282" s="921"/>
      <c r="H282" s="933">
        <v>20</v>
      </c>
      <c r="I282" s="924">
        <f t="shared" si="8"/>
        <v>0</v>
      </c>
      <c r="J282" s="924">
        <f t="shared" si="9"/>
        <v>0</v>
      </c>
      <c r="K282" s="924"/>
    </row>
    <row r="283" spans="2:11" s="917" customFormat="1" ht="78" customHeight="1" outlineLevel="2" x14ac:dyDescent="0.25">
      <c r="B283" s="921" t="s">
        <v>4297</v>
      </c>
      <c r="C283" s="921"/>
      <c r="D283" s="922">
        <v>1.05</v>
      </c>
      <c r="E283" s="931" t="s">
        <v>7</v>
      </c>
      <c r="F283" s="923"/>
      <c r="G283" s="921"/>
      <c r="H283" s="933">
        <v>10</v>
      </c>
      <c r="I283" s="924">
        <f t="shared" si="8"/>
        <v>0</v>
      </c>
      <c r="J283" s="924">
        <f t="shared" si="9"/>
        <v>0</v>
      </c>
      <c r="K283" s="924"/>
    </row>
    <row r="284" spans="2:11" s="917" customFormat="1" ht="78" customHeight="1" outlineLevel="2" x14ac:dyDescent="0.25">
      <c r="B284" s="921" t="s">
        <v>2534</v>
      </c>
      <c r="C284" s="921"/>
      <c r="D284" s="922">
        <v>0.64</v>
      </c>
      <c r="E284" s="931" t="s">
        <v>7</v>
      </c>
      <c r="F284" s="923"/>
      <c r="G284" s="921"/>
      <c r="H284" s="933">
        <v>20</v>
      </c>
      <c r="I284" s="924">
        <f t="shared" si="8"/>
        <v>0</v>
      </c>
      <c r="J284" s="924">
        <f t="shared" si="9"/>
        <v>0</v>
      </c>
      <c r="K284" s="924"/>
    </row>
    <row r="285" spans="2:11" s="917" customFormat="1" ht="78" customHeight="1" outlineLevel="2" x14ac:dyDescent="0.25">
      <c r="B285" s="921" t="s">
        <v>2598</v>
      </c>
      <c r="C285" s="921"/>
      <c r="D285" s="922">
        <v>0.64</v>
      </c>
      <c r="E285" s="931" t="s">
        <v>7</v>
      </c>
      <c r="F285" s="923"/>
      <c r="G285" s="921"/>
      <c r="H285" s="933">
        <v>20</v>
      </c>
      <c r="I285" s="924">
        <f t="shared" si="8"/>
        <v>0</v>
      </c>
      <c r="J285" s="924">
        <f t="shared" si="9"/>
        <v>0</v>
      </c>
      <c r="K285" s="924"/>
    </row>
    <row r="286" spans="2:11" s="917" customFormat="1" ht="78" customHeight="1" outlineLevel="2" x14ac:dyDescent="0.25">
      <c r="B286" s="921" t="s">
        <v>2533</v>
      </c>
      <c r="C286" s="921"/>
      <c r="D286" s="922">
        <v>0.64</v>
      </c>
      <c r="E286" s="931" t="s">
        <v>7</v>
      </c>
      <c r="F286" s="923"/>
      <c r="G286" s="921"/>
      <c r="H286" s="933">
        <v>20</v>
      </c>
      <c r="I286" s="924">
        <f t="shared" si="8"/>
        <v>0</v>
      </c>
      <c r="J286" s="924">
        <f t="shared" si="9"/>
        <v>0</v>
      </c>
      <c r="K286" s="924"/>
    </row>
    <row r="287" spans="2:11" s="917" customFormat="1" ht="78" customHeight="1" outlineLevel="2" x14ac:dyDescent="0.25">
      <c r="B287" s="921" t="s">
        <v>2532</v>
      </c>
      <c r="C287" s="921"/>
      <c r="D287" s="922">
        <v>0.64</v>
      </c>
      <c r="E287" s="931" t="s">
        <v>7</v>
      </c>
      <c r="F287" s="923"/>
      <c r="G287" s="921"/>
      <c r="H287" s="933">
        <v>20</v>
      </c>
      <c r="I287" s="924">
        <f t="shared" si="8"/>
        <v>0</v>
      </c>
      <c r="J287" s="924">
        <f t="shared" si="9"/>
        <v>0</v>
      </c>
      <c r="K287" s="924"/>
    </row>
    <row r="288" spans="2:11" s="917" customFormat="1" ht="78" customHeight="1" outlineLevel="2" x14ac:dyDescent="0.25">
      <c r="B288" s="921" t="s">
        <v>2531</v>
      </c>
      <c r="C288" s="921"/>
      <c r="D288" s="922">
        <v>0.64</v>
      </c>
      <c r="E288" s="931" t="s">
        <v>7</v>
      </c>
      <c r="F288" s="923"/>
      <c r="G288" s="921"/>
      <c r="H288" s="933">
        <v>20</v>
      </c>
      <c r="I288" s="924">
        <f t="shared" si="8"/>
        <v>0</v>
      </c>
      <c r="J288" s="924">
        <f t="shared" si="9"/>
        <v>0</v>
      </c>
      <c r="K288" s="924"/>
    </row>
    <row r="289" spans="2:11" s="917" customFormat="1" ht="78" customHeight="1" outlineLevel="2" x14ac:dyDescent="0.25">
      <c r="B289" s="921" t="s">
        <v>2630</v>
      </c>
      <c r="C289" s="921"/>
      <c r="D289" s="922">
        <v>0.64</v>
      </c>
      <c r="E289" s="931" t="s">
        <v>7</v>
      </c>
      <c r="F289" s="923"/>
      <c r="G289" s="921"/>
      <c r="H289" s="933">
        <v>20</v>
      </c>
      <c r="I289" s="924">
        <f t="shared" si="8"/>
        <v>0</v>
      </c>
      <c r="J289" s="924">
        <f t="shared" si="9"/>
        <v>0</v>
      </c>
      <c r="K289" s="924"/>
    </row>
    <row r="290" spans="2:11" s="917" customFormat="1" ht="78" customHeight="1" outlineLevel="2" x14ac:dyDescent="0.25">
      <c r="B290" s="921" t="s">
        <v>2530</v>
      </c>
      <c r="C290" s="921"/>
      <c r="D290" s="922">
        <v>0.64</v>
      </c>
      <c r="E290" s="931" t="s">
        <v>7</v>
      </c>
      <c r="F290" s="923"/>
      <c r="G290" s="921"/>
      <c r="H290" s="933">
        <v>20</v>
      </c>
      <c r="I290" s="924">
        <f t="shared" si="8"/>
        <v>0</v>
      </c>
      <c r="J290" s="924">
        <f t="shared" si="9"/>
        <v>0</v>
      </c>
      <c r="K290" s="924"/>
    </row>
    <row r="291" spans="2:11" s="917" customFormat="1" ht="78" customHeight="1" outlineLevel="2" x14ac:dyDescent="0.25">
      <c r="B291" s="921" t="s">
        <v>2865</v>
      </c>
      <c r="C291" s="921"/>
      <c r="D291" s="922">
        <v>1.25</v>
      </c>
      <c r="E291" s="931" t="s">
        <v>7</v>
      </c>
      <c r="F291" s="923"/>
      <c r="G291" s="921"/>
      <c r="H291" s="933">
        <v>1</v>
      </c>
      <c r="I291" s="924">
        <f t="shared" si="8"/>
        <v>0</v>
      </c>
      <c r="J291" s="924">
        <f t="shared" si="9"/>
        <v>0</v>
      </c>
      <c r="K291" s="924"/>
    </row>
    <row r="292" spans="2:11" s="917" customFormat="1" ht="78" customHeight="1" outlineLevel="2" x14ac:dyDescent="0.25">
      <c r="B292" s="921" t="s">
        <v>4209</v>
      </c>
      <c r="C292" s="921"/>
      <c r="D292" s="922">
        <v>1.05</v>
      </c>
      <c r="E292" s="931" t="s">
        <v>7</v>
      </c>
      <c r="F292" s="923"/>
      <c r="G292" s="921"/>
      <c r="H292" s="933">
        <v>10</v>
      </c>
      <c r="I292" s="924">
        <f t="shared" si="8"/>
        <v>0</v>
      </c>
      <c r="J292" s="924">
        <f t="shared" si="9"/>
        <v>0</v>
      </c>
      <c r="K292" s="924"/>
    </row>
    <row r="293" spans="2:11" s="917" customFormat="1" ht="78" customHeight="1" outlineLevel="2" x14ac:dyDescent="0.25">
      <c r="B293" s="921" t="s">
        <v>2864</v>
      </c>
      <c r="C293" s="921"/>
      <c r="D293" s="922">
        <v>1.05</v>
      </c>
      <c r="E293" s="931" t="s">
        <v>7</v>
      </c>
      <c r="F293" s="923"/>
      <c r="G293" s="921"/>
      <c r="H293" s="933">
        <v>10</v>
      </c>
      <c r="I293" s="924">
        <f t="shared" si="8"/>
        <v>0</v>
      </c>
      <c r="J293" s="924">
        <f t="shared" si="9"/>
        <v>0</v>
      </c>
      <c r="K293" s="924"/>
    </row>
    <row r="294" spans="2:11" s="917" customFormat="1" ht="78" customHeight="1" outlineLevel="2" x14ac:dyDescent="0.25">
      <c r="B294" s="921" t="s">
        <v>2597</v>
      </c>
      <c r="C294" s="921"/>
      <c r="D294" s="922">
        <v>1.05</v>
      </c>
      <c r="E294" s="931" t="s">
        <v>7</v>
      </c>
      <c r="F294" s="923"/>
      <c r="G294" s="921"/>
      <c r="H294" s="933">
        <v>10</v>
      </c>
      <c r="I294" s="924">
        <f t="shared" si="8"/>
        <v>0</v>
      </c>
      <c r="J294" s="924">
        <f t="shared" si="9"/>
        <v>0</v>
      </c>
      <c r="K294" s="924"/>
    </row>
    <row r="295" spans="2:11" s="917" customFormat="1" ht="78" customHeight="1" outlineLevel="2" x14ac:dyDescent="0.25">
      <c r="B295" s="921" t="s">
        <v>4296</v>
      </c>
      <c r="C295" s="921"/>
      <c r="D295" s="922">
        <v>1.05</v>
      </c>
      <c r="E295" s="931" t="s">
        <v>7</v>
      </c>
      <c r="F295" s="923"/>
      <c r="G295" s="921"/>
      <c r="H295" s="933">
        <v>10</v>
      </c>
      <c r="I295" s="924">
        <f t="shared" si="8"/>
        <v>0</v>
      </c>
      <c r="J295" s="924">
        <f t="shared" si="9"/>
        <v>0</v>
      </c>
      <c r="K295" s="924"/>
    </row>
    <row r="296" spans="2:11" s="917" customFormat="1" ht="78" customHeight="1" outlineLevel="2" x14ac:dyDescent="0.25">
      <c r="B296" s="921" t="s">
        <v>3238</v>
      </c>
      <c r="C296" s="921"/>
      <c r="D296" s="922">
        <v>1.05</v>
      </c>
      <c r="E296" s="931" t="s">
        <v>7</v>
      </c>
      <c r="F296" s="923"/>
      <c r="G296" s="921"/>
      <c r="H296" s="933">
        <v>10</v>
      </c>
      <c r="I296" s="924">
        <f t="shared" si="8"/>
        <v>0</v>
      </c>
      <c r="J296" s="924">
        <f t="shared" si="9"/>
        <v>0</v>
      </c>
      <c r="K296" s="924"/>
    </row>
    <row r="297" spans="2:11" s="917" customFormat="1" ht="78" customHeight="1" outlineLevel="2" x14ac:dyDescent="0.25">
      <c r="B297" s="921" t="s">
        <v>2529</v>
      </c>
      <c r="C297" s="921"/>
      <c r="D297" s="922">
        <v>1.05</v>
      </c>
      <c r="E297" s="931" t="s">
        <v>7</v>
      </c>
      <c r="F297" s="923"/>
      <c r="G297" s="921"/>
      <c r="H297" s="933">
        <v>10</v>
      </c>
      <c r="I297" s="924">
        <f t="shared" si="8"/>
        <v>0</v>
      </c>
      <c r="J297" s="924">
        <f t="shared" si="9"/>
        <v>0</v>
      </c>
      <c r="K297" s="924"/>
    </row>
    <row r="298" spans="2:11" s="917" customFormat="1" ht="78" customHeight="1" outlineLevel="2" x14ac:dyDescent="0.25">
      <c r="B298" s="921" t="s">
        <v>2528</v>
      </c>
      <c r="C298" s="921"/>
      <c r="D298" s="922">
        <v>0.64</v>
      </c>
      <c r="E298" s="931" t="s">
        <v>7</v>
      </c>
      <c r="F298" s="923"/>
      <c r="G298" s="921"/>
      <c r="H298" s="933">
        <v>20</v>
      </c>
      <c r="I298" s="924">
        <f t="shared" si="8"/>
        <v>0</v>
      </c>
      <c r="J298" s="924">
        <f t="shared" si="9"/>
        <v>0</v>
      </c>
      <c r="K298" s="924"/>
    </row>
    <row r="299" spans="2:11" s="917" customFormat="1" ht="78" customHeight="1" outlineLevel="2" x14ac:dyDescent="0.25">
      <c r="B299" s="921" t="s">
        <v>3237</v>
      </c>
      <c r="C299" s="921"/>
      <c r="D299" s="922">
        <v>1.05</v>
      </c>
      <c r="E299" s="931" t="s">
        <v>7</v>
      </c>
      <c r="F299" s="923"/>
      <c r="G299" s="921"/>
      <c r="H299" s="933">
        <v>10</v>
      </c>
      <c r="I299" s="924">
        <f t="shared" si="8"/>
        <v>0</v>
      </c>
      <c r="J299" s="924">
        <f t="shared" si="9"/>
        <v>0</v>
      </c>
      <c r="K299" s="924"/>
    </row>
    <row r="300" spans="2:11" s="917" customFormat="1" ht="78" customHeight="1" outlineLevel="2" x14ac:dyDescent="0.25">
      <c r="B300" s="921" t="s">
        <v>2527</v>
      </c>
      <c r="C300" s="921"/>
      <c r="D300" s="922">
        <v>1.25</v>
      </c>
      <c r="E300" s="931" t="s">
        <v>7</v>
      </c>
      <c r="F300" s="923"/>
      <c r="G300" s="921"/>
      <c r="H300" s="933">
        <v>1</v>
      </c>
      <c r="I300" s="924">
        <f t="shared" si="8"/>
        <v>0</v>
      </c>
      <c r="J300" s="924">
        <f t="shared" si="9"/>
        <v>0</v>
      </c>
      <c r="K300" s="924"/>
    </row>
    <row r="301" spans="2:11" s="917" customFormat="1" ht="78" customHeight="1" outlineLevel="2" x14ac:dyDescent="0.25">
      <c r="B301" s="921" t="s">
        <v>3236</v>
      </c>
      <c r="C301" s="921"/>
      <c r="D301" s="922">
        <v>1.25</v>
      </c>
      <c r="E301" s="931" t="s">
        <v>7</v>
      </c>
      <c r="F301" s="923"/>
      <c r="G301" s="921"/>
      <c r="H301" s="933">
        <v>1</v>
      </c>
      <c r="I301" s="924">
        <f t="shared" si="8"/>
        <v>0</v>
      </c>
      <c r="J301" s="924">
        <f t="shared" si="9"/>
        <v>0</v>
      </c>
      <c r="K301" s="924"/>
    </row>
    <row r="302" spans="2:11" s="917" customFormat="1" ht="78" customHeight="1" outlineLevel="2" x14ac:dyDescent="0.25">
      <c r="B302" s="921" t="s">
        <v>3235</v>
      </c>
      <c r="C302" s="921"/>
      <c r="D302" s="922">
        <v>1.25</v>
      </c>
      <c r="E302" s="931" t="s">
        <v>7</v>
      </c>
      <c r="F302" s="923"/>
      <c r="G302" s="921"/>
      <c r="H302" s="933">
        <v>1</v>
      </c>
      <c r="I302" s="924">
        <f t="shared" si="8"/>
        <v>0</v>
      </c>
      <c r="J302" s="924">
        <f t="shared" si="9"/>
        <v>0</v>
      </c>
      <c r="K302" s="924"/>
    </row>
    <row r="303" spans="2:11" s="917" customFormat="1" ht="78" customHeight="1" outlineLevel="2" x14ac:dyDescent="0.25">
      <c r="B303" s="921" t="s">
        <v>3234</v>
      </c>
      <c r="C303" s="921"/>
      <c r="D303" s="922">
        <v>1.25</v>
      </c>
      <c r="E303" s="930">
        <v>1</v>
      </c>
      <c r="F303" s="923"/>
      <c r="G303" s="921"/>
      <c r="H303" s="933">
        <v>1</v>
      </c>
      <c r="I303" s="924">
        <f t="shared" si="8"/>
        <v>0</v>
      </c>
      <c r="J303" s="924">
        <f t="shared" si="9"/>
        <v>0</v>
      </c>
      <c r="K303" s="924"/>
    </row>
    <row r="304" spans="2:11" ht="10.95" customHeight="1" outlineLevel="1" x14ac:dyDescent="0.25">
      <c r="B304" s="925" t="s">
        <v>68</v>
      </c>
      <c r="I304" s="924">
        <f t="shared" si="8"/>
        <v>0</v>
      </c>
      <c r="J304" s="924">
        <f t="shared" si="9"/>
        <v>0</v>
      </c>
      <c r="K304" s="919"/>
    </row>
    <row r="305" spans="2:11" s="917" customFormat="1" ht="78" customHeight="1" outlineLevel="2" x14ac:dyDescent="0.25">
      <c r="B305" s="921" t="s">
        <v>2526</v>
      </c>
      <c r="C305" s="922">
        <v>16</v>
      </c>
      <c r="D305" s="921"/>
      <c r="E305" s="930">
        <v>4</v>
      </c>
      <c r="F305" s="923"/>
      <c r="G305" s="921"/>
      <c r="H305" s="933">
        <v>1</v>
      </c>
      <c r="I305" s="924">
        <f t="shared" si="8"/>
        <v>0</v>
      </c>
      <c r="J305" s="924">
        <f t="shared" si="9"/>
        <v>0</v>
      </c>
      <c r="K305" s="924"/>
    </row>
    <row r="306" spans="2:11" ht="10.95" customHeight="1" outlineLevel="1" x14ac:dyDescent="0.25">
      <c r="B306" s="925" t="s">
        <v>69</v>
      </c>
      <c r="I306" s="924">
        <f t="shared" si="8"/>
        <v>0</v>
      </c>
      <c r="J306" s="924">
        <f t="shared" si="9"/>
        <v>0</v>
      </c>
      <c r="K306" s="919"/>
    </row>
    <row r="307" spans="2:11" s="917" customFormat="1" ht="78" customHeight="1" outlineLevel="2" x14ac:dyDescent="0.25">
      <c r="B307" s="921" t="s">
        <v>2525</v>
      </c>
      <c r="C307" s="921"/>
      <c r="D307" s="922">
        <v>0.68</v>
      </c>
      <c r="E307" s="931" t="s">
        <v>7</v>
      </c>
      <c r="F307" s="923"/>
      <c r="G307" s="921"/>
      <c r="H307" s="933">
        <v>10</v>
      </c>
      <c r="I307" s="924">
        <f t="shared" si="8"/>
        <v>0</v>
      </c>
      <c r="J307" s="924">
        <f t="shared" si="9"/>
        <v>0</v>
      </c>
      <c r="K307" s="924"/>
    </row>
    <row r="308" spans="2:11" s="917" customFormat="1" ht="78" customHeight="1" outlineLevel="2" x14ac:dyDescent="0.25">
      <c r="B308" s="921" t="s">
        <v>2524</v>
      </c>
      <c r="C308" s="921"/>
      <c r="D308" s="922">
        <v>0.68</v>
      </c>
      <c r="E308" s="930">
        <v>1</v>
      </c>
      <c r="F308" s="923"/>
      <c r="G308" s="921"/>
      <c r="H308" s="933">
        <v>10</v>
      </c>
      <c r="I308" s="924">
        <f t="shared" si="8"/>
        <v>0</v>
      </c>
      <c r="J308" s="924">
        <f t="shared" si="9"/>
        <v>0</v>
      </c>
      <c r="K308" s="924"/>
    </row>
    <row r="309" spans="2:11" s="917" customFormat="1" ht="78" customHeight="1" outlineLevel="2" x14ac:dyDescent="0.25">
      <c r="B309" s="921" t="s">
        <v>2523</v>
      </c>
      <c r="C309" s="921"/>
      <c r="D309" s="922">
        <v>0.68</v>
      </c>
      <c r="E309" s="930">
        <v>2</v>
      </c>
      <c r="F309" s="923"/>
      <c r="G309" s="921"/>
      <c r="H309" s="933">
        <v>10</v>
      </c>
      <c r="I309" s="924">
        <f t="shared" si="8"/>
        <v>0</v>
      </c>
      <c r="J309" s="924">
        <f t="shared" si="9"/>
        <v>0</v>
      </c>
      <c r="K309" s="924"/>
    </row>
    <row r="310" spans="2:11" s="917" customFormat="1" ht="78" customHeight="1" outlineLevel="2" x14ac:dyDescent="0.25">
      <c r="B310" s="921" t="s">
        <v>2522</v>
      </c>
      <c r="C310" s="921"/>
      <c r="D310" s="922">
        <v>0.68</v>
      </c>
      <c r="E310" s="930">
        <v>10</v>
      </c>
      <c r="F310" s="923"/>
      <c r="G310" s="921"/>
      <c r="H310" s="933">
        <v>10</v>
      </c>
      <c r="I310" s="924">
        <f t="shared" si="8"/>
        <v>0</v>
      </c>
      <c r="J310" s="924">
        <f t="shared" si="9"/>
        <v>0</v>
      </c>
      <c r="K310" s="924"/>
    </row>
    <row r="311" spans="2:11" ht="10.95" customHeight="1" outlineLevel="1" x14ac:dyDescent="0.25">
      <c r="B311" s="925" t="s">
        <v>70</v>
      </c>
      <c r="I311" s="924">
        <f t="shared" si="8"/>
        <v>0</v>
      </c>
      <c r="J311" s="924">
        <f t="shared" si="9"/>
        <v>0</v>
      </c>
      <c r="K311" s="919"/>
    </row>
    <row r="312" spans="2:11" s="917" customFormat="1" ht="78" customHeight="1" outlineLevel="2" x14ac:dyDescent="0.25">
      <c r="B312" s="921" t="s">
        <v>2521</v>
      </c>
      <c r="C312" s="922">
        <v>16.25</v>
      </c>
      <c r="D312" s="921"/>
      <c r="E312" s="930">
        <v>4</v>
      </c>
      <c r="F312" s="923"/>
      <c r="G312" s="921"/>
      <c r="H312" s="933">
        <v>5</v>
      </c>
      <c r="I312" s="924">
        <f t="shared" si="8"/>
        <v>0</v>
      </c>
      <c r="J312" s="924">
        <f t="shared" si="9"/>
        <v>0</v>
      </c>
      <c r="K312" s="924"/>
    </row>
    <row r="313" spans="2:11" ht="10.95" customHeight="1" outlineLevel="1" x14ac:dyDescent="0.25">
      <c r="B313" s="925" t="s">
        <v>1664</v>
      </c>
      <c r="I313" s="924">
        <f t="shared" si="8"/>
        <v>0</v>
      </c>
      <c r="J313" s="924">
        <f t="shared" si="9"/>
        <v>0</v>
      </c>
      <c r="K313" s="919"/>
    </row>
    <row r="314" spans="2:11" s="917" customFormat="1" ht="78" customHeight="1" outlineLevel="2" x14ac:dyDescent="0.25">
      <c r="B314" s="921" t="s">
        <v>2520</v>
      </c>
      <c r="C314" s="921"/>
      <c r="D314" s="922">
        <v>0.47</v>
      </c>
      <c r="E314" s="930">
        <v>3</v>
      </c>
      <c r="F314" s="923"/>
      <c r="G314" s="921"/>
      <c r="H314" s="933">
        <v>10</v>
      </c>
      <c r="I314" s="924">
        <f t="shared" si="8"/>
        <v>0</v>
      </c>
      <c r="J314" s="924">
        <f t="shared" si="9"/>
        <v>0</v>
      </c>
      <c r="K314" s="924"/>
    </row>
    <row r="315" spans="2:11" ht="10.95" customHeight="1" outlineLevel="1" x14ac:dyDescent="0.25">
      <c r="B315" s="925" t="s">
        <v>71</v>
      </c>
      <c r="I315" s="924">
        <f t="shared" si="8"/>
        <v>0</v>
      </c>
      <c r="J315" s="924">
        <f t="shared" si="9"/>
        <v>0</v>
      </c>
      <c r="K315" s="919"/>
    </row>
    <row r="316" spans="2:11" s="917" customFormat="1" ht="78" customHeight="1" outlineLevel="2" x14ac:dyDescent="0.25">
      <c r="B316" s="921" t="s">
        <v>3709</v>
      </c>
      <c r="C316" s="921"/>
      <c r="D316" s="922">
        <v>1.1599999999999999</v>
      </c>
      <c r="E316" s="930">
        <v>1</v>
      </c>
      <c r="F316" s="923"/>
      <c r="G316" s="921"/>
      <c r="H316" s="933">
        <v>10</v>
      </c>
      <c r="I316" s="924">
        <f t="shared" si="8"/>
        <v>0</v>
      </c>
      <c r="J316" s="924">
        <f t="shared" si="9"/>
        <v>0</v>
      </c>
      <c r="K316" s="924"/>
    </row>
    <row r="317" spans="2:11" ht="22.05" customHeight="1" outlineLevel="1" x14ac:dyDescent="0.25">
      <c r="B317" s="925" t="s">
        <v>72</v>
      </c>
      <c r="I317" s="924">
        <f t="shared" si="8"/>
        <v>0</v>
      </c>
      <c r="J317" s="924">
        <f t="shared" si="9"/>
        <v>0</v>
      </c>
      <c r="K317" s="919"/>
    </row>
    <row r="318" spans="2:11" s="917" customFormat="1" ht="78" customHeight="1" outlineLevel="2" x14ac:dyDescent="0.25">
      <c r="B318" s="921" t="s">
        <v>2519</v>
      </c>
      <c r="C318" s="921"/>
      <c r="D318" s="922">
        <v>0.9</v>
      </c>
      <c r="E318" s="930">
        <v>6</v>
      </c>
      <c r="F318" s="923"/>
      <c r="G318" s="921"/>
      <c r="H318" s="933">
        <v>1</v>
      </c>
      <c r="I318" s="924">
        <f t="shared" si="8"/>
        <v>0</v>
      </c>
      <c r="J318" s="924">
        <f t="shared" si="9"/>
        <v>0</v>
      </c>
      <c r="K318" s="924"/>
    </row>
    <row r="319" spans="2:11" ht="10.95" customHeight="1" outlineLevel="1" x14ac:dyDescent="0.25">
      <c r="B319" s="925" t="s">
        <v>1622</v>
      </c>
      <c r="I319" s="924">
        <f t="shared" si="8"/>
        <v>0</v>
      </c>
      <c r="J319" s="924">
        <f t="shared" si="9"/>
        <v>0</v>
      </c>
      <c r="K319" s="919"/>
    </row>
    <row r="320" spans="2:11" s="917" customFormat="1" ht="78" customHeight="1" outlineLevel="2" x14ac:dyDescent="0.25">
      <c r="B320" s="921" t="s">
        <v>2944</v>
      </c>
      <c r="C320" s="921"/>
      <c r="D320" s="922">
        <v>1.4</v>
      </c>
      <c r="E320" s="930">
        <v>19</v>
      </c>
      <c r="F320" s="923"/>
      <c r="G320" s="921"/>
      <c r="H320" s="933">
        <v>1</v>
      </c>
      <c r="I320" s="924">
        <f t="shared" si="8"/>
        <v>0</v>
      </c>
      <c r="J320" s="924">
        <f t="shared" si="9"/>
        <v>0</v>
      </c>
      <c r="K320" s="924"/>
    </row>
    <row r="321" spans="2:11" s="917" customFormat="1" ht="78" customHeight="1" outlineLevel="2" x14ac:dyDescent="0.25">
      <c r="B321" s="921" t="s">
        <v>2518</v>
      </c>
      <c r="C321" s="921"/>
      <c r="D321" s="922">
        <v>2.6</v>
      </c>
      <c r="E321" s="930">
        <v>9</v>
      </c>
      <c r="F321" s="923"/>
      <c r="G321" s="921"/>
      <c r="H321" s="933">
        <v>1</v>
      </c>
      <c r="I321" s="924">
        <f t="shared" si="8"/>
        <v>0</v>
      </c>
      <c r="J321" s="924">
        <f t="shared" si="9"/>
        <v>0</v>
      </c>
      <c r="K321" s="924"/>
    </row>
    <row r="322" spans="2:11" s="917" customFormat="1" ht="78" customHeight="1" outlineLevel="2" x14ac:dyDescent="0.25">
      <c r="B322" s="921" t="s">
        <v>4047</v>
      </c>
      <c r="C322" s="921"/>
      <c r="D322" s="922">
        <v>2.95</v>
      </c>
      <c r="E322" s="930">
        <v>3</v>
      </c>
      <c r="F322" s="923"/>
      <c r="G322" s="921"/>
      <c r="H322" s="933">
        <v>1</v>
      </c>
      <c r="I322" s="924">
        <f t="shared" si="8"/>
        <v>0</v>
      </c>
      <c r="J322" s="924">
        <f t="shared" si="9"/>
        <v>0</v>
      </c>
      <c r="K322" s="924"/>
    </row>
    <row r="323" spans="2:11" s="917" customFormat="1" ht="78" customHeight="1" outlineLevel="2" x14ac:dyDescent="0.25">
      <c r="B323" s="921" t="s">
        <v>2517</v>
      </c>
      <c r="C323" s="921"/>
      <c r="D323" s="922">
        <v>2.1800000000000002</v>
      </c>
      <c r="E323" s="931" t="s">
        <v>7</v>
      </c>
      <c r="F323" s="923"/>
      <c r="G323" s="921"/>
      <c r="H323" s="933">
        <v>1</v>
      </c>
      <c r="I323" s="924">
        <f t="shared" si="8"/>
        <v>0</v>
      </c>
      <c r="J323" s="924">
        <f t="shared" si="9"/>
        <v>0</v>
      </c>
      <c r="K323" s="924"/>
    </row>
    <row r="324" spans="2:11" s="917" customFormat="1" ht="78" customHeight="1" outlineLevel="2" x14ac:dyDescent="0.25">
      <c r="B324" s="921" t="s">
        <v>2943</v>
      </c>
      <c r="C324" s="921"/>
      <c r="D324" s="922">
        <v>1.51</v>
      </c>
      <c r="E324" s="931" t="s">
        <v>7</v>
      </c>
      <c r="F324" s="923"/>
      <c r="G324" s="921"/>
      <c r="H324" s="933">
        <v>1</v>
      </c>
      <c r="I324" s="924">
        <f t="shared" si="8"/>
        <v>0</v>
      </c>
      <c r="J324" s="924">
        <f t="shared" si="9"/>
        <v>0</v>
      </c>
      <c r="K324" s="924"/>
    </row>
    <row r="325" spans="2:11" s="917" customFormat="1" ht="78" customHeight="1" outlineLevel="2" x14ac:dyDescent="0.25">
      <c r="B325" s="921" t="s">
        <v>2516</v>
      </c>
      <c r="C325" s="921"/>
      <c r="D325" s="922">
        <v>1.8</v>
      </c>
      <c r="E325" s="930">
        <v>9</v>
      </c>
      <c r="F325" s="923"/>
      <c r="G325" s="921"/>
      <c r="H325" s="933">
        <v>1</v>
      </c>
      <c r="I325" s="924">
        <f t="shared" si="8"/>
        <v>0</v>
      </c>
      <c r="J325" s="924">
        <f t="shared" si="9"/>
        <v>0</v>
      </c>
      <c r="K325" s="924"/>
    </row>
    <row r="326" spans="2:11" s="917" customFormat="1" ht="78" customHeight="1" outlineLevel="2" x14ac:dyDescent="0.25">
      <c r="B326" s="921" t="s">
        <v>4046</v>
      </c>
      <c r="C326" s="921"/>
      <c r="D326" s="922">
        <v>2.57</v>
      </c>
      <c r="E326" s="931" t="s">
        <v>7</v>
      </c>
      <c r="F326" s="923"/>
      <c r="G326" s="921"/>
      <c r="H326" s="933">
        <v>1</v>
      </c>
      <c r="I326" s="924">
        <f t="shared" si="8"/>
        <v>0</v>
      </c>
      <c r="J326" s="924">
        <f t="shared" si="9"/>
        <v>0</v>
      </c>
      <c r="K326" s="924"/>
    </row>
    <row r="327" spans="2:11" s="917" customFormat="1" ht="78" customHeight="1" outlineLevel="2" x14ac:dyDescent="0.25">
      <c r="B327" s="921" t="s">
        <v>4045</v>
      </c>
      <c r="C327" s="921"/>
      <c r="D327" s="922">
        <v>3.25</v>
      </c>
      <c r="E327" s="930">
        <v>11</v>
      </c>
      <c r="F327" s="923"/>
      <c r="G327" s="921"/>
      <c r="H327" s="933">
        <v>1</v>
      </c>
      <c r="I327" s="924">
        <f t="shared" si="8"/>
        <v>0</v>
      </c>
      <c r="J327" s="924">
        <f t="shared" si="9"/>
        <v>0</v>
      </c>
      <c r="K327" s="924"/>
    </row>
    <row r="328" spans="2:11" s="917" customFormat="1" ht="78" customHeight="1" outlineLevel="2" x14ac:dyDescent="0.25">
      <c r="B328" s="921" t="s">
        <v>2515</v>
      </c>
      <c r="C328" s="921"/>
      <c r="D328" s="922">
        <v>2.1800000000000002</v>
      </c>
      <c r="E328" s="930">
        <v>18</v>
      </c>
      <c r="F328" s="923"/>
      <c r="G328" s="921"/>
      <c r="H328" s="933">
        <v>1</v>
      </c>
      <c r="I328" s="924">
        <f t="shared" ref="I328:I391" si="10">C328*G328</f>
        <v>0</v>
      </c>
      <c r="J328" s="924">
        <f t="shared" ref="J328:J391" si="11">D328*G328</f>
        <v>0</v>
      </c>
      <c r="K328" s="924"/>
    </row>
    <row r="329" spans="2:11" s="917" customFormat="1" ht="78" customHeight="1" outlineLevel="2" x14ac:dyDescent="0.25">
      <c r="B329" s="921" t="s">
        <v>4468</v>
      </c>
      <c r="C329" s="921"/>
      <c r="D329" s="922">
        <v>1.4</v>
      </c>
      <c r="E329" s="931" t="s">
        <v>7</v>
      </c>
      <c r="F329" s="923"/>
      <c r="G329" s="921"/>
      <c r="H329" s="933">
        <v>1</v>
      </c>
      <c r="I329" s="924">
        <f t="shared" si="10"/>
        <v>0</v>
      </c>
      <c r="J329" s="924">
        <f t="shared" si="11"/>
        <v>0</v>
      </c>
      <c r="K329" s="924"/>
    </row>
    <row r="330" spans="2:11" s="917" customFormat="1" ht="78" customHeight="1" outlineLevel="2" x14ac:dyDescent="0.25">
      <c r="B330" s="921" t="s">
        <v>2514</v>
      </c>
      <c r="C330" s="921"/>
      <c r="D330" s="922">
        <v>1.4</v>
      </c>
      <c r="E330" s="931" t="s">
        <v>7</v>
      </c>
      <c r="F330" s="923"/>
      <c r="G330" s="921"/>
      <c r="H330" s="933">
        <v>1</v>
      </c>
      <c r="I330" s="924">
        <f t="shared" si="10"/>
        <v>0</v>
      </c>
      <c r="J330" s="924">
        <f t="shared" si="11"/>
        <v>0</v>
      </c>
      <c r="K330" s="924"/>
    </row>
    <row r="331" spans="2:11" s="917" customFormat="1" ht="78" customHeight="1" outlineLevel="2" x14ac:dyDescent="0.25">
      <c r="B331" s="921" t="s">
        <v>2942</v>
      </c>
      <c r="C331" s="921"/>
      <c r="D331" s="922">
        <v>1.4</v>
      </c>
      <c r="E331" s="930">
        <v>8</v>
      </c>
      <c r="F331" s="923"/>
      <c r="G331" s="921"/>
      <c r="H331" s="933">
        <v>1</v>
      </c>
      <c r="I331" s="924">
        <f t="shared" si="10"/>
        <v>0</v>
      </c>
      <c r="J331" s="924">
        <f t="shared" si="11"/>
        <v>0</v>
      </c>
      <c r="K331" s="924"/>
    </row>
    <row r="332" spans="2:11" s="917" customFormat="1" ht="78" customHeight="1" outlineLevel="2" x14ac:dyDescent="0.25">
      <c r="B332" s="921" t="s">
        <v>2513</v>
      </c>
      <c r="C332" s="921"/>
      <c r="D332" s="922">
        <v>1.4</v>
      </c>
      <c r="E332" s="930">
        <v>3</v>
      </c>
      <c r="F332" s="923"/>
      <c r="G332" s="921"/>
      <c r="H332" s="933">
        <v>1</v>
      </c>
      <c r="I332" s="924">
        <f t="shared" si="10"/>
        <v>0</v>
      </c>
      <c r="J332" s="924">
        <f t="shared" si="11"/>
        <v>0</v>
      </c>
      <c r="K332" s="924"/>
    </row>
    <row r="333" spans="2:11" s="917" customFormat="1" ht="78" customHeight="1" outlineLevel="2" x14ac:dyDescent="0.25">
      <c r="B333" s="921" t="s">
        <v>2512</v>
      </c>
      <c r="C333" s="921"/>
      <c r="D333" s="922">
        <v>1.4</v>
      </c>
      <c r="E333" s="931" t="s">
        <v>7</v>
      </c>
      <c r="F333" s="923"/>
      <c r="G333" s="921"/>
      <c r="H333" s="933">
        <v>1</v>
      </c>
      <c r="I333" s="924">
        <f t="shared" si="10"/>
        <v>0</v>
      </c>
      <c r="J333" s="924">
        <f t="shared" si="11"/>
        <v>0</v>
      </c>
      <c r="K333" s="924"/>
    </row>
    <row r="334" spans="2:11" s="917" customFormat="1" ht="78" customHeight="1" outlineLevel="2" x14ac:dyDescent="0.25">
      <c r="B334" s="921" t="s">
        <v>2511</v>
      </c>
      <c r="C334" s="921"/>
      <c r="D334" s="922">
        <v>0.73</v>
      </c>
      <c r="E334" s="931" t="s">
        <v>7</v>
      </c>
      <c r="F334" s="923"/>
      <c r="G334" s="921"/>
      <c r="H334" s="933">
        <v>1</v>
      </c>
      <c r="I334" s="924">
        <f t="shared" si="10"/>
        <v>0</v>
      </c>
      <c r="J334" s="924">
        <f t="shared" si="11"/>
        <v>0</v>
      </c>
      <c r="K334" s="924"/>
    </row>
    <row r="335" spans="2:11" s="917" customFormat="1" ht="78" customHeight="1" outlineLevel="2" x14ac:dyDescent="0.25">
      <c r="B335" s="921" t="s">
        <v>2510</v>
      </c>
      <c r="C335" s="921"/>
      <c r="D335" s="922">
        <v>0.73</v>
      </c>
      <c r="E335" s="931" t="s">
        <v>7</v>
      </c>
      <c r="F335" s="923"/>
      <c r="G335" s="921"/>
      <c r="H335" s="933">
        <v>1</v>
      </c>
      <c r="I335" s="924">
        <f t="shared" si="10"/>
        <v>0</v>
      </c>
      <c r="J335" s="924">
        <f t="shared" si="11"/>
        <v>0</v>
      </c>
      <c r="K335" s="924"/>
    </row>
    <row r="336" spans="2:11" s="917" customFormat="1" ht="78" customHeight="1" outlineLevel="2" x14ac:dyDescent="0.25">
      <c r="B336" s="921" t="s">
        <v>4467</v>
      </c>
      <c r="C336" s="921"/>
      <c r="D336" s="922">
        <v>0.73</v>
      </c>
      <c r="E336" s="931" t="s">
        <v>7</v>
      </c>
      <c r="F336" s="923"/>
      <c r="G336" s="921"/>
      <c r="H336" s="933">
        <v>1</v>
      </c>
      <c r="I336" s="924">
        <f t="shared" si="10"/>
        <v>0</v>
      </c>
      <c r="J336" s="924">
        <f t="shared" si="11"/>
        <v>0</v>
      </c>
      <c r="K336" s="924"/>
    </row>
    <row r="337" spans="2:11" s="917" customFormat="1" ht="78" customHeight="1" outlineLevel="2" x14ac:dyDescent="0.25">
      <c r="B337" s="921" t="s">
        <v>4044</v>
      </c>
      <c r="C337" s="921"/>
      <c r="D337" s="922">
        <v>0.73</v>
      </c>
      <c r="E337" s="931" t="s">
        <v>7</v>
      </c>
      <c r="F337" s="923"/>
      <c r="G337" s="921"/>
      <c r="H337" s="933">
        <v>1</v>
      </c>
      <c r="I337" s="924">
        <f t="shared" si="10"/>
        <v>0</v>
      </c>
      <c r="J337" s="924">
        <f t="shared" si="11"/>
        <v>0</v>
      </c>
      <c r="K337" s="924"/>
    </row>
    <row r="338" spans="2:11" s="917" customFormat="1" ht="78" customHeight="1" outlineLevel="2" x14ac:dyDescent="0.25">
      <c r="B338" s="921" t="s">
        <v>4043</v>
      </c>
      <c r="C338" s="921"/>
      <c r="D338" s="922">
        <v>0.73</v>
      </c>
      <c r="E338" s="931" t="s">
        <v>7</v>
      </c>
      <c r="F338" s="923"/>
      <c r="G338" s="921"/>
      <c r="H338" s="933">
        <v>1</v>
      </c>
      <c r="I338" s="924">
        <f t="shared" si="10"/>
        <v>0</v>
      </c>
      <c r="J338" s="924">
        <f t="shared" si="11"/>
        <v>0</v>
      </c>
      <c r="K338" s="924"/>
    </row>
    <row r="339" spans="2:11" s="917" customFormat="1" ht="78" customHeight="1" outlineLevel="2" x14ac:dyDescent="0.25">
      <c r="B339" s="921" t="s">
        <v>4042</v>
      </c>
      <c r="C339" s="921"/>
      <c r="D339" s="922">
        <v>0.73</v>
      </c>
      <c r="E339" s="931" t="s">
        <v>7</v>
      </c>
      <c r="F339" s="923"/>
      <c r="G339" s="921"/>
      <c r="H339" s="933">
        <v>1</v>
      </c>
      <c r="I339" s="924">
        <f t="shared" si="10"/>
        <v>0</v>
      </c>
      <c r="J339" s="924">
        <f t="shared" si="11"/>
        <v>0</v>
      </c>
      <c r="K339" s="924"/>
    </row>
    <row r="340" spans="2:11" s="917" customFormat="1" ht="78" customHeight="1" outlineLevel="2" x14ac:dyDescent="0.25">
      <c r="B340" s="921" t="s">
        <v>2509</v>
      </c>
      <c r="C340" s="921"/>
      <c r="D340" s="922">
        <v>0.86</v>
      </c>
      <c r="E340" s="931" t="s">
        <v>7</v>
      </c>
      <c r="F340" s="923"/>
      <c r="G340" s="921"/>
      <c r="H340" s="933">
        <v>1</v>
      </c>
      <c r="I340" s="924">
        <f t="shared" si="10"/>
        <v>0</v>
      </c>
      <c r="J340" s="924">
        <f t="shared" si="11"/>
        <v>0</v>
      </c>
      <c r="K340" s="924"/>
    </row>
    <row r="341" spans="2:11" s="917" customFormat="1" ht="78" customHeight="1" outlineLevel="2" x14ac:dyDescent="0.25">
      <c r="B341" s="921" t="s">
        <v>4041</v>
      </c>
      <c r="C341" s="921"/>
      <c r="D341" s="922">
        <v>0.86</v>
      </c>
      <c r="E341" s="931" t="s">
        <v>7</v>
      </c>
      <c r="F341" s="923"/>
      <c r="G341" s="921"/>
      <c r="H341" s="933">
        <v>1</v>
      </c>
      <c r="I341" s="924">
        <f t="shared" si="10"/>
        <v>0</v>
      </c>
      <c r="J341" s="924">
        <f t="shared" si="11"/>
        <v>0</v>
      </c>
      <c r="K341" s="924"/>
    </row>
    <row r="342" spans="2:11" s="917" customFormat="1" ht="78" customHeight="1" outlineLevel="2" x14ac:dyDescent="0.25">
      <c r="B342" s="921" t="s">
        <v>2508</v>
      </c>
      <c r="C342" s="921"/>
      <c r="D342" s="922">
        <v>0.86</v>
      </c>
      <c r="E342" s="931" t="s">
        <v>7</v>
      </c>
      <c r="F342" s="923"/>
      <c r="G342" s="921"/>
      <c r="H342" s="933">
        <v>1</v>
      </c>
      <c r="I342" s="924">
        <f t="shared" si="10"/>
        <v>0</v>
      </c>
      <c r="J342" s="924">
        <f t="shared" si="11"/>
        <v>0</v>
      </c>
      <c r="K342" s="924"/>
    </row>
    <row r="343" spans="2:11" s="917" customFormat="1" ht="78" customHeight="1" outlineLevel="2" x14ac:dyDescent="0.25">
      <c r="B343" s="921" t="s">
        <v>4040</v>
      </c>
      <c r="C343" s="921"/>
      <c r="D343" s="922">
        <v>0.86</v>
      </c>
      <c r="E343" s="931" t="s">
        <v>7</v>
      </c>
      <c r="F343" s="923"/>
      <c r="G343" s="921"/>
      <c r="H343" s="933">
        <v>1</v>
      </c>
      <c r="I343" s="924">
        <f t="shared" si="10"/>
        <v>0</v>
      </c>
      <c r="J343" s="924">
        <f t="shared" si="11"/>
        <v>0</v>
      </c>
      <c r="K343" s="924"/>
    </row>
    <row r="344" spans="2:11" s="917" customFormat="1" ht="78" customHeight="1" outlineLevel="2" x14ac:dyDescent="0.25">
      <c r="B344" s="921" t="s">
        <v>2507</v>
      </c>
      <c r="C344" s="921"/>
      <c r="D344" s="922">
        <v>0.86</v>
      </c>
      <c r="E344" s="931" t="s">
        <v>7</v>
      </c>
      <c r="F344" s="923"/>
      <c r="G344" s="921"/>
      <c r="H344" s="933">
        <v>1</v>
      </c>
      <c r="I344" s="924">
        <f t="shared" si="10"/>
        <v>0</v>
      </c>
      <c r="J344" s="924">
        <f t="shared" si="11"/>
        <v>0</v>
      </c>
      <c r="K344" s="924"/>
    </row>
    <row r="345" spans="2:11" s="917" customFormat="1" ht="78" customHeight="1" outlineLevel="2" x14ac:dyDescent="0.25">
      <c r="B345" s="921" t="s">
        <v>4039</v>
      </c>
      <c r="C345" s="921"/>
      <c r="D345" s="922">
        <v>0.86</v>
      </c>
      <c r="E345" s="931" t="s">
        <v>7</v>
      </c>
      <c r="F345" s="923"/>
      <c r="G345" s="921"/>
      <c r="H345" s="933">
        <v>1</v>
      </c>
      <c r="I345" s="924">
        <f t="shared" si="10"/>
        <v>0</v>
      </c>
      <c r="J345" s="924">
        <f t="shared" si="11"/>
        <v>0</v>
      </c>
      <c r="K345" s="924"/>
    </row>
    <row r="346" spans="2:11" ht="10.95" customHeight="1" outlineLevel="1" x14ac:dyDescent="0.25">
      <c r="B346" s="925" t="s">
        <v>73</v>
      </c>
      <c r="I346" s="924">
        <f t="shared" si="10"/>
        <v>0</v>
      </c>
      <c r="J346" s="924">
        <f t="shared" si="11"/>
        <v>0</v>
      </c>
      <c r="K346" s="919"/>
    </row>
    <row r="347" spans="2:11" s="917" customFormat="1" ht="78" customHeight="1" outlineLevel="2" x14ac:dyDescent="0.25">
      <c r="B347" s="921" t="s">
        <v>2506</v>
      </c>
      <c r="C347" s="921"/>
      <c r="D347" s="922">
        <v>0.47</v>
      </c>
      <c r="E347" s="931" t="s">
        <v>7</v>
      </c>
      <c r="F347" s="923"/>
      <c r="G347" s="921"/>
      <c r="H347" s="933">
        <v>10</v>
      </c>
      <c r="I347" s="924">
        <f t="shared" si="10"/>
        <v>0</v>
      </c>
      <c r="J347" s="924">
        <f t="shared" si="11"/>
        <v>0</v>
      </c>
      <c r="K347" s="924"/>
    </row>
    <row r="348" spans="2:11" s="917" customFormat="1" ht="78" customHeight="1" outlineLevel="2" x14ac:dyDescent="0.25">
      <c r="B348" s="921" t="s">
        <v>2505</v>
      </c>
      <c r="C348" s="921"/>
      <c r="D348" s="922">
        <v>0.47</v>
      </c>
      <c r="E348" s="931" t="s">
        <v>7</v>
      </c>
      <c r="F348" s="923"/>
      <c r="G348" s="921"/>
      <c r="H348" s="933">
        <v>10</v>
      </c>
      <c r="I348" s="924">
        <f t="shared" si="10"/>
        <v>0</v>
      </c>
      <c r="J348" s="924">
        <f t="shared" si="11"/>
        <v>0</v>
      </c>
      <c r="K348" s="924"/>
    </row>
    <row r="349" spans="2:11" s="917" customFormat="1" ht="78" customHeight="1" outlineLevel="2" x14ac:dyDescent="0.25">
      <c r="B349" s="921" t="s">
        <v>2958</v>
      </c>
      <c r="C349" s="921"/>
      <c r="D349" s="922">
        <v>0.47</v>
      </c>
      <c r="E349" s="931" t="s">
        <v>7</v>
      </c>
      <c r="F349" s="923"/>
      <c r="G349" s="921"/>
      <c r="H349" s="933">
        <v>10</v>
      </c>
      <c r="I349" s="924">
        <f t="shared" si="10"/>
        <v>0</v>
      </c>
      <c r="J349" s="924">
        <f t="shared" si="11"/>
        <v>0</v>
      </c>
      <c r="K349" s="924"/>
    </row>
    <row r="350" spans="2:11" s="917" customFormat="1" ht="78" customHeight="1" outlineLevel="2" x14ac:dyDescent="0.25">
      <c r="B350" s="921" t="s">
        <v>2504</v>
      </c>
      <c r="C350" s="921"/>
      <c r="D350" s="922">
        <v>0.47</v>
      </c>
      <c r="E350" s="931" t="s">
        <v>7</v>
      </c>
      <c r="F350" s="923"/>
      <c r="G350" s="921"/>
      <c r="H350" s="933">
        <v>10</v>
      </c>
      <c r="I350" s="924">
        <f t="shared" si="10"/>
        <v>0</v>
      </c>
      <c r="J350" s="924">
        <f t="shared" si="11"/>
        <v>0</v>
      </c>
      <c r="K350" s="924"/>
    </row>
    <row r="351" spans="2:11" ht="22.05" customHeight="1" outlineLevel="1" x14ac:dyDescent="0.25">
      <c r="B351" s="925" t="s">
        <v>74</v>
      </c>
      <c r="I351" s="924">
        <f t="shared" si="10"/>
        <v>0</v>
      </c>
      <c r="J351" s="924">
        <f t="shared" si="11"/>
        <v>0</v>
      </c>
      <c r="K351" s="919"/>
    </row>
    <row r="352" spans="2:11" s="917" customFormat="1" ht="78" customHeight="1" outlineLevel="2" x14ac:dyDescent="0.25">
      <c r="B352" s="921" t="s">
        <v>2503</v>
      </c>
      <c r="C352" s="921"/>
      <c r="D352" s="922">
        <v>0.53</v>
      </c>
      <c r="E352" s="930">
        <v>11</v>
      </c>
      <c r="F352" s="923"/>
      <c r="G352" s="921"/>
      <c r="H352" s="933">
        <v>10</v>
      </c>
      <c r="I352" s="924">
        <f t="shared" si="10"/>
        <v>0</v>
      </c>
      <c r="J352" s="924">
        <f t="shared" si="11"/>
        <v>0</v>
      </c>
      <c r="K352" s="924"/>
    </row>
    <row r="353" spans="2:11" ht="10.95" customHeight="1" outlineLevel="1" x14ac:dyDescent="0.25">
      <c r="B353" s="925" t="s">
        <v>75</v>
      </c>
      <c r="I353" s="924">
        <f t="shared" si="10"/>
        <v>0</v>
      </c>
      <c r="J353" s="924">
        <f t="shared" si="11"/>
        <v>0</v>
      </c>
      <c r="K353" s="919"/>
    </row>
    <row r="354" spans="2:11" s="917" customFormat="1" ht="78" customHeight="1" outlineLevel="2" x14ac:dyDescent="0.25">
      <c r="B354" s="921" t="s">
        <v>2502</v>
      </c>
      <c r="C354" s="921"/>
      <c r="D354" s="922">
        <v>0.65</v>
      </c>
      <c r="E354" s="931" t="s">
        <v>7</v>
      </c>
      <c r="F354" s="923"/>
      <c r="G354" s="921"/>
      <c r="H354" s="933">
        <v>10</v>
      </c>
      <c r="I354" s="924">
        <f t="shared" si="10"/>
        <v>0</v>
      </c>
      <c r="J354" s="924">
        <f t="shared" si="11"/>
        <v>0</v>
      </c>
      <c r="K354" s="924"/>
    </row>
    <row r="355" spans="2:11" s="917" customFormat="1" ht="78" customHeight="1" outlineLevel="2" x14ac:dyDescent="0.25">
      <c r="B355" s="921" t="s">
        <v>2501</v>
      </c>
      <c r="C355" s="921"/>
      <c r="D355" s="922">
        <v>0.65</v>
      </c>
      <c r="E355" s="930">
        <v>2</v>
      </c>
      <c r="F355" s="923"/>
      <c r="G355" s="921"/>
      <c r="H355" s="933">
        <v>10</v>
      </c>
      <c r="I355" s="924">
        <f t="shared" si="10"/>
        <v>0</v>
      </c>
      <c r="J355" s="924">
        <f t="shared" si="11"/>
        <v>0</v>
      </c>
      <c r="K355" s="924"/>
    </row>
    <row r="356" spans="2:11" s="917" customFormat="1" ht="78" customHeight="1" outlineLevel="2" x14ac:dyDescent="0.25">
      <c r="B356" s="921" t="s">
        <v>2500</v>
      </c>
      <c r="C356" s="921"/>
      <c r="D356" s="922">
        <v>0.65</v>
      </c>
      <c r="E356" s="930">
        <v>10</v>
      </c>
      <c r="F356" s="923"/>
      <c r="G356" s="921"/>
      <c r="H356" s="933">
        <v>10</v>
      </c>
      <c r="I356" s="924">
        <f t="shared" si="10"/>
        <v>0</v>
      </c>
      <c r="J356" s="924">
        <f t="shared" si="11"/>
        <v>0</v>
      </c>
      <c r="K356" s="924"/>
    </row>
    <row r="357" spans="2:11" ht="10.95" customHeight="1" outlineLevel="1" x14ac:dyDescent="0.25">
      <c r="B357" s="925" t="s">
        <v>76</v>
      </c>
      <c r="I357" s="924">
        <f t="shared" si="10"/>
        <v>0</v>
      </c>
      <c r="J357" s="924">
        <f t="shared" si="11"/>
        <v>0</v>
      </c>
      <c r="K357" s="919"/>
    </row>
    <row r="358" spans="2:11" s="917" customFormat="1" ht="78" customHeight="1" outlineLevel="2" x14ac:dyDescent="0.25">
      <c r="B358" s="921" t="s">
        <v>2499</v>
      </c>
      <c r="C358" s="922">
        <v>16</v>
      </c>
      <c r="D358" s="921"/>
      <c r="E358" s="930">
        <v>13</v>
      </c>
      <c r="F358" s="923"/>
      <c r="G358" s="921"/>
      <c r="H358" s="933">
        <v>5</v>
      </c>
      <c r="I358" s="924">
        <f t="shared" si="10"/>
        <v>0</v>
      </c>
      <c r="J358" s="924">
        <f t="shared" si="11"/>
        <v>0</v>
      </c>
      <c r="K358" s="924"/>
    </row>
    <row r="359" spans="2:11" ht="10.95" customHeight="1" outlineLevel="1" x14ac:dyDescent="0.25">
      <c r="B359" s="925" t="s">
        <v>77</v>
      </c>
      <c r="I359" s="924">
        <f t="shared" si="10"/>
        <v>0</v>
      </c>
      <c r="J359" s="924">
        <f t="shared" si="11"/>
        <v>0</v>
      </c>
      <c r="K359" s="919"/>
    </row>
    <row r="360" spans="2:11" s="917" customFormat="1" ht="78" customHeight="1" outlineLevel="2" x14ac:dyDescent="0.25">
      <c r="B360" s="921" t="s">
        <v>2498</v>
      </c>
      <c r="C360" s="921"/>
      <c r="D360" s="922">
        <v>0.35</v>
      </c>
      <c r="E360" s="930">
        <v>20</v>
      </c>
      <c r="F360" s="923"/>
      <c r="G360" s="921"/>
      <c r="H360" s="933">
        <v>10</v>
      </c>
      <c r="I360" s="924">
        <f t="shared" si="10"/>
        <v>0</v>
      </c>
      <c r="J360" s="924">
        <f t="shared" si="11"/>
        <v>0</v>
      </c>
      <c r="K360" s="924"/>
    </row>
    <row r="361" spans="2:11" s="917" customFormat="1" ht="78" customHeight="1" outlineLevel="2" x14ac:dyDescent="0.25">
      <c r="B361" s="921" t="s">
        <v>2497</v>
      </c>
      <c r="C361" s="921"/>
      <c r="D361" s="922">
        <v>0.35</v>
      </c>
      <c r="E361" s="931" t="s">
        <v>7</v>
      </c>
      <c r="F361" s="923"/>
      <c r="G361" s="921"/>
      <c r="H361" s="933">
        <v>10</v>
      </c>
      <c r="I361" s="924">
        <f t="shared" si="10"/>
        <v>0</v>
      </c>
      <c r="J361" s="924">
        <f t="shared" si="11"/>
        <v>0</v>
      </c>
      <c r="K361" s="924"/>
    </row>
    <row r="362" spans="2:11" ht="10.95" customHeight="1" outlineLevel="1" x14ac:dyDescent="0.25">
      <c r="B362" s="925" t="s">
        <v>117</v>
      </c>
      <c r="I362" s="924">
        <f t="shared" si="10"/>
        <v>0</v>
      </c>
      <c r="J362" s="924">
        <f t="shared" si="11"/>
        <v>0</v>
      </c>
      <c r="K362" s="919"/>
    </row>
    <row r="363" spans="2:11" s="917" customFormat="1" ht="78" customHeight="1" outlineLevel="2" x14ac:dyDescent="0.25">
      <c r="B363" s="921" t="s">
        <v>3059</v>
      </c>
      <c r="C363" s="921"/>
      <c r="D363" s="922">
        <v>1.02</v>
      </c>
      <c r="E363" s="930">
        <v>16</v>
      </c>
      <c r="F363" s="923"/>
      <c r="G363" s="921"/>
      <c r="H363" s="933">
        <v>1</v>
      </c>
      <c r="I363" s="924">
        <f t="shared" si="10"/>
        <v>0</v>
      </c>
      <c r="J363" s="924">
        <f t="shared" si="11"/>
        <v>0</v>
      </c>
      <c r="K363" s="924"/>
    </row>
    <row r="364" spans="2:11" s="917" customFormat="1" ht="78" customHeight="1" outlineLevel="2" x14ac:dyDescent="0.25">
      <c r="B364" s="921" t="s">
        <v>3058</v>
      </c>
      <c r="C364" s="921"/>
      <c r="D364" s="922">
        <v>1.02</v>
      </c>
      <c r="E364" s="930">
        <v>4</v>
      </c>
      <c r="F364" s="923"/>
      <c r="G364" s="921"/>
      <c r="H364" s="933">
        <v>1</v>
      </c>
      <c r="I364" s="924">
        <f t="shared" si="10"/>
        <v>0</v>
      </c>
      <c r="J364" s="924">
        <f t="shared" si="11"/>
        <v>0</v>
      </c>
      <c r="K364" s="924"/>
    </row>
    <row r="365" spans="2:11" s="917" customFormat="1" ht="78" customHeight="1" outlineLevel="2" x14ac:dyDescent="0.25">
      <c r="B365" s="921" t="s">
        <v>2496</v>
      </c>
      <c r="C365" s="921"/>
      <c r="D365" s="922">
        <v>1.02</v>
      </c>
      <c r="E365" s="930">
        <v>13</v>
      </c>
      <c r="F365" s="923"/>
      <c r="G365" s="921"/>
      <c r="H365" s="933">
        <v>1</v>
      </c>
      <c r="I365" s="924">
        <f t="shared" si="10"/>
        <v>0</v>
      </c>
      <c r="J365" s="924">
        <f t="shared" si="11"/>
        <v>0</v>
      </c>
      <c r="K365" s="924"/>
    </row>
    <row r="366" spans="2:11" s="917" customFormat="1" ht="78" customHeight="1" outlineLevel="2" x14ac:dyDescent="0.25">
      <c r="B366" s="921" t="s">
        <v>2495</v>
      </c>
      <c r="C366" s="921"/>
      <c r="D366" s="922">
        <v>1.02</v>
      </c>
      <c r="E366" s="931" t="s">
        <v>7</v>
      </c>
      <c r="F366" s="923"/>
      <c r="G366" s="921"/>
      <c r="H366" s="933">
        <v>1</v>
      </c>
      <c r="I366" s="924">
        <f t="shared" si="10"/>
        <v>0</v>
      </c>
      <c r="J366" s="924">
        <f t="shared" si="11"/>
        <v>0</v>
      </c>
      <c r="K366" s="924"/>
    </row>
    <row r="367" spans="2:11" s="917" customFormat="1" ht="78" customHeight="1" outlineLevel="2" x14ac:dyDescent="0.25">
      <c r="B367" s="921" t="s">
        <v>2494</v>
      </c>
      <c r="C367" s="921"/>
      <c r="D367" s="922">
        <v>1.46</v>
      </c>
      <c r="E367" s="931" t="s">
        <v>7</v>
      </c>
      <c r="F367" s="923"/>
      <c r="G367" s="921"/>
      <c r="H367" s="933">
        <v>1</v>
      </c>
      <c r="I367" s="924">
        <f t="shared" si="10"/>
        <v>0</v>
      </c>
      <c r="J367" s="924">
        <f t="shared" si="11"/>
        <v>0</v>
      </c>
      <c r="K367" s="924"/>
    </row>
    <row r="368" spans="2:11" s="917" customFormat="1" ht="78" customHeight="1" outlineLevel="2" x14ac:dyDescent="0.25">
      <c r="B368" s="921" t="s">
        <v>3057</v>
      </c>
      <c r="C368" s="921"/>
      <c r="D368" s="922">
        <v>1.46</v>
      </c>
      <c r="E368" s="930">
        <v>9</v>
      </c>
      <c r="F368" s="923"/>
      <c r="G368" s="921"/>
      <c r="H368" s="933">
        <v>1</v>
      </c>
      <c r="I368" s="924">
        <f t="shared" si="10"/>
        <v>0</v>
      </c>
      <c r="J368" s="924">
        <f t="shared" si="11"/>
        <v>0</v>
      </c>
      <c r="K368" s="924"/>
    </row>
    <row r="369" spans="2:11" s="917" customFormat="1" ht="78" customHeight="1" outlineLevel="2" x14ac:dyDescent="0.25">
      <c r="B369" s="921" t="s">
        <v>2493</v>
      </c>
      <c r="C369" s="921"/>
      <c r="D369" s="922">
        <v>1.46</v>
      </c>
      <c r="E369" s="931" t="s">
        <v>7</v>
      </c>
      <c r="F369" s="923"/>
      <c r="G369" s="921"/>
      <c r="H369" s="933">
        <v>1</v>
      </c>
      <c r="I369" s="924">
        <f t="shared" si="10"/>
        <v>0</v>
      </c>
      <c r="J369" s="924">
        <f t="shared" si="11"/>
        <v>0</v>
      </c>
      <c r="K369" s="924"/>
    </row>
    <row r="370" spans="2:11" s="917" customFormat="1" ht="78" customHeight="1" outlineLevel="2" x14ac:dyDescent="0.25">
      <c r="B370" s="921" t="s">
        <v>3056</v>
      </c>
      <c r="C370" s="921"/>
      <c r="D370" s="922">
        <v>1.02</v>
      </c>
      <c r="E370" s="930">
        <v>6</v>
      </c>
      <c r="F370" s="923"/>
      <c r="G370" s="921"/>
      <c r="H370" s="933">
        <v>1</v>
      </c>
      <c r="I370" s="924">
        <f t="shared" si="10"/>
        <v>0</v>
      </c>
      <c r="J370" s="924">
        <f t="shared" si="11"/>
        <v>0</v>
      </c>
      <c r="K370" s="924"/>
    </row>
    <row r="371" spans="2:11" s="917" customFormat="1" ht="78" customHeight="1" outlineLevel="2" x14ac:dyDescent="0.25">
      <c r="B371" s="921" t="s">
        <v>1663</v>
      </c>
      <c r="C371" s="921"/>
      <c r="D371" s="922">
        <v>0.68</v>
      </c>
      <c r="E371" s="930">
        <v>2</v>
      </c>
      <c r="F371" s="923"/>
      <c r="G371" s="921"/>
      <c r="H371" s="933">
        <v>1</v>
      </c>
      <c r="I371" s="924">
        <f t="shared" si="10"/>
        <v>0</v>
      </c>
      <c r="J371" s="924">
        <f t="shared" si="11"/>
        <v>0</v>
      </c>
      <c r="K371" s="924"/>
    </row>
    <row r="372" spans="2:11" s="917" customFormat="1" ht="78" customHeight="1" outlineLevel="2" x14ac:dyDescent="0.25">
      <c r="B372" s="921" t="s">
        <v>3708</v>
      </c>
      <c r="C372" s="921"/>
      <c r="D372" s="922">
        <v>0.8</v>
      </c>
      <c r="E372" s="930">
        <v>1</v>
      </c>
      <c r="F372" s="923"/>
      <c r="G372" s="921"/>
      <c r="H372" s="933">
        <v>1</v>
      </c>
      <c r="I372" s="924">
        <f t="shared" si="10"/>
        <v>0</v>
      </c>
      <c r="J372" s="924">
        <f t="shared" si="11"/>
        <v>0</v>
      </c>
      <c r="K372" s="924"/>
    </row>
    <row r="373" spans="2:11" s="917" customFormat="1" ht="78" customHeight="1" outlineLevel="2" x14ac:dyDescent="0.25">
      <c r="B373" s="921" t="s">
        <v>2492</v>
      </c>
      <c r="C373" s="921"/>
      <c r="D373" s="922">
        <v>3.95</v>
      </c>
      <c r="E373" s="930">
        <v>3</v>
      </c>
      <c r="F373" s="923"/>
      <c r="G373" s="921"/>
      <c r="H373" s="933">
        <v>1</v>
      </c>
      <c r="I373" s="924">
        <f t="shared" si="10"/>
        <v>0</v>
      </c>
      <c r="J373" s="924">
        <f t="shared" si="11"/>
        <v>0</v>
      </c>
      <c r="K373" s="924"/>
    </row>
    <row r="374" spans="2:11" s="917" customFormat="1" ht="78" customHeight="1" outlineLevel="2" x14ac:dyDescent="0.25">
      <c r="B374" s="921" t="s">
        <v>2491</v>
      </c>
      <c r="C374" s="921"/>
      <c r="D374" s="922">
        <v>3.95</v>
      </c>
      <c r="E374" s="930">
        <v>6</v>
      </c>
      <c r="F374" s="923"/>
      <c r="G374" s="921"/>
      <c r="H374" s="933">
        <v>1</v>
      </c>
      <c r="I374" s="924">
        <f t="shared" si="10"/>
        <v>0</v>
      </c>
      <c r="J374" s="924">
        <f t="shared" si="11"/>
        <v>0</v>
      </c>
      <c r="K374" s="924"/>
    </row>
    <row r="375" spans="2:11" s="917" customFormat="1" ht="78" customHeight="1" outlineLevel="2" x14ac:dyDescent="0.25">
      <c r="B375" s="921" t="s">
        <v>2490</v>
      </c>
      <c r="C375" s="921"/>
      <c r="D375" s="922">
        <v>3.95</v>
      </c>
      <c r="E375" s="930">
        <v>3</v>
      </c>
      <c r="F375" s="923"/>
      <c r="G375" s="921"/>
      <c r="H375" s="933">
        <v>1</v>
      </c>
      <c r="I375" s="924">
        <f t="shared" si="10"/>
        <v>0</v>
      </c>
      <c r="J375" s="924">
        <f t="shared" si="11"/>
        <v>0</v>
      </c>
      <c r="K375" s="924"/>
    </row>
    <row r="376" spans="2:11" s="917" customFormat="1" ht="78" customHeight="1" outlineLevel="2" x14ac:dyDescent="0.25">
      <c r="B376" s="921" t="s">
        <v>2489</v>
      </c>
      <c r="C376" s="921"/>
      <c r="D376" s="922">
        <v>4.33</v>
      </c>
      <c r="E376" s="930">
        <v>3</v>
      </c>
      <c r="F376" s="923"/>
      <c r="G376" s="921"/>
      <c r="H376" s="933">
        <v>1</v>
      </c>
      <c r="I376" s="924">
        <f t="shared" si="10"/>
        <v>0</v>
      </c>
      <c r="J376" s="924">
        <f t="shared" si="11"/>
        <v>0</v>
      </c>
      <c r="K376" s="924"/>
    </row>
    <row r="377" spans="2:11" s="917" customFormat="1" ht="78" customHeight="1" outlineLevel="2" x14ac:dyDescent="0.25">
      <c r="B377" s="921" t="s">
        <v>2488</v>
      </c>
      <c r="C377" s="921"/>
      <c r="D377" s="922">
        <v>6.2</v>
      </c>
      <c r="E377" s="930">
        <v>7</v>
      </c>
      <c r="F377" s="923"/>
      <c r="G377" s="921"/>
      <c r="H377" s="933">
        <v>1</v>
      </c>
      <c r="I377" s="924">
        <f t="shared" si="10"/>
        <v>0</v>
      </c>
      <c r="J377" s="924">
        <f t="shared" si="11"/>
        <v>0</v>
      </c>
      <c r="K377" s="924"/>
    </row>
    <row r="378" spans="2:11" ht="10.95" customHeight="1" outlineLevel="1" x14ac:dyDescent="0.25">
      <c r="B378" s="925" t="s">
        <v>78</v>
      </c>
      <c r="I378" s="924">
        <f t="shared" si="10"/>
        <v>0</v>
      </c>
      <c r="J378" s="924">
        <f t="shared" si="11"/>
        <v>0</v>
      </c>
      <c r="K378" s="919"/>
    </row>
    <row r="379" spans="2:11" s="917" customFormat="1" ht="78" customHeight="1" outlineLevel="2" x14ac:dyDescent="0.25">
      <c r="B379" s="921" t="s">
        <v>2487</v>
      </c>
      <c r="C379" s="921"/>
      <c r="D379" s="922">
        <v>0.7</v>
      </c>
      <c r="E379" s="931" t="s">
        <v>7</v>
      </c>
      <c r="F379" s="923"/>
      <c r="G379" s="921"/>
      <c r="H379" s="933">
        <v>10</v>
      </c>
      <c r="I379" s="924">
        <f t="shared" si="10"/>
        <v>0</v>
      </c>
      <c r="J379" s="924">
        <f t="shared" si="11"/>
        <v>0</v>
      </c>
      <c r="K379" s="924"/>
    </row>
    <row r="380" spans="2:11" ht="22.05" customHeight="1" outlineLevel="1" x14ac:dyDescent="0.25">
      <c r="B380" s="925" t="s">
        <v>79</v>
      </c>
      <c r="I380" s="924">
        <f t="shared" si="10"/>
        <v>0</v>
      </c>
      <c r="J380" s="924">
        <f t="shared" si="11"/>
        <v>0</v>
      </c>
      <c r="K380" s="919"/>
    </row>
    <row r="381" spans="2:11" s="917" customFormat="1" ht="78" customHeight="1" outlineLevel="2" x14ac:dyDescent="0.25">
      <c r="B381" s="921" t="s">
        <v>2486</v>
      </c>
      <c r="C381" s="921"/>
      <c r="D381" s="922">
        <v>0.77</v>
      </c>
      <c r="E381" s="930">
        <v>15</v>
      </c>
      <c r="F381" s="923"/>
      <c r="G381" s="921"/>
      <c r="H381" s="933">
        <v>10</v>
      </c>
      <c r="I381" s="924">
        <f t="shared" si="10"/>
        <v>0</v>
      </c>
      <c r="J381" s="924">
        <f t="shared" si="11"/>
        <v>0</v>
      </c>
      <c r="K381" s="924"/>
    </row>
    <row r="382" spans="2:11" s="917" customFormat="1" ht="78" customHeight="1" outlineLevel="2" x14ac:dyDescent="0.25">
      <c r="B382" s="921" t="s">
        <v>2913</v>
      </c>
      <c r="C382" s="921"/>
      <c r="D382" s="922">
        <v>0.77</v>
      </c>
      <c r="E382" s="930">
        <v>2</v>
      </c>
      <c r="F382" s="923"/>
      <c r="G382" s="921"/>
      <c r="H382" s="933">
        <v>10</v>
      </c>
      <c r="I382" s="924">
        <f t="shared" si="10"/>
        <v>0</v>
      </c>
      <c r="J382" s="924">
        <f t="shared" si="11"/>
        <v>0</v>
      </c>
      <c r="K382" s="924"/>
    </row>
    <row r="383" spans="2:11" s="917" customFormat="1" ht="78" customHeight="1" outlineLevel="2" x14ac:dyDescent="0.25">
      <c r="B383" s="921" t="s">
        <v>2485</v>
      </c>
      <c r="C383" s="921"/>
      <c r="D383" s="922">
        <v>0.77</v>
      </c>
      <c r="E383" s="930">
        <v>2</v>
      </c>
      <c r="F383" s="923"/>
      <c r="G383" s="921"/>
      <c r="H383" s="933">
        <v>10</v>
      </c>
      <c r="I383" s="924">
        <f t="shared" si="10"/>
        <v>0</v>
      </c>
      <c r="J383" s="924">
        <f t="shared" si="11"/>
        <v>0</v>
      </c>
      <c r="K383" s="924"/>
    </row>
    <row r="384" spans="2:11" s="917" customFormat="1" ht="78" customHeight="1" outlineLevel="2" x14ac:dyDescent="0.25">
      <c r="B384" s="921" t="s">
        <v>2484</v>
      </c>
      <c r="C384" s="921"/>
      <c r="D384" s="922">
        <v>0.77</v>
      </c>
      <c r="E384" s="930">
        <v>20</v>
      </c>
      <c r="F384" s="923"/>
      <c r="G384" s="921"/>
      <c r="H384" s="933">
        <v>10</v>
      </c>
      <c r="I384" s="924">
        <f t="shared" si="10"/>
        <v>0</v>
      </c>
      <c r="J384" s="924">
        <f t="shared" si="11"/>
        <v>0</v>
      </c>
      <c r="K384" s="924"/>
    </row>
    <row r="385" spans="2:11" s="917" customFormat="1" ht="78" customHeight="1" outlineLevel="2" x14ac:dyDescent="0.25">
      <c r="B385" s="921" t="s">
        <v>2912</v>
      </c>
      <c r="C385" s="921"/>
      <c r="D385" s="922">
        <v>0.77</v>
      </c>
      <c r="E385" s="930">
        <v>9</v>
      </c>
      <c r="F385" s="923"/>
      <c r="G385" s="921"/>
      <c r="H385" s="933">
        <v>10</v>
      </c>
      <c r="I385" s="924">
        <f t="shared" si="10"/>
        <v>0</v>
      </c>
      <c r="J385" s="924">
        <f t="shared" si="11"/>
        <v>0</v>
      </c>
      <c r="K385" s="924"/>
    </row>
    <row r="386" spans="2:11" ht="10.95" customHeight="1" outlineLevel="1" x14ac:dyDescent="0.25">
      <c r="B386" s="925" t="s">
        <v>80</v>
      </c>
      <c r="I386" s="924">
        <f t="shared" si="10"/>
        <v>0</v>
      </c>
      <c r="J386" s="924">
        <f t="shared" si="11"/>
        <v>0</v>
      </c>
      <c r="K386" s="919"/>
    </row>
    <row r="387" spans="2:11" s="917" customFormat="1" ht="78" customHeight="1" outlineLevel="2" x14ac:dyDescent="0.25">
      <c r="B387" s="921" t="s">
        <v>2483</v>
      </c>
      <c r="C387" s="921"/>
      <c r="D387" s="922">
        <v>3.5</v>
      </c>
      <c r="E387" s="930">
        <v>2</v>
      </c>
      <c r="F387" s="923"/>
      <c r="G387" s="921"/>
      <c r="H387" s="933">
        <v>1</v>
      </c>
      <c r="I387" s="924">
        <f t="shared" si="10"/>
        <v>0</v>
      </c>
      <c r="J387" s="924">
        <f t="shared" si="11"/>
        <v>0</v>
      </c>
      <c r="K387" s="924"/>
    </row>
    <row r="388" spans="2:11" s="917" customFormat="1" ht="78" customHeight="1" outlineLevel="2" x14ac:dyDescent="0.25">
      <c r="B388" s="921" t="s">
        <v>2482</v>
      </c>
      <c r="C388" s="921"/>
      <c r="D388" s="922">
        <v>4</v>
      </c>
      <c r="E388" s="930">
        <v>1</v>
      </c>
      <c r="F388" s="923"/>
      <c r="G388" s="921"/>
      <c r="H388" s="933">
        <v>1</v>
      </c>
      <c r="I388" s="924">
        <f t="shared" si="10"/>
        <v>0</v>
      </c>
      <c r="J388" s="924">
        <f t="shared" si="11"/>
        <v>0</v>
      </c>
      <c r="K388" s="924"/>
    </row>
    <row r="389" spans="2:11" ht="10.95" customHeight="1" outlineLevel="1" x14ac:dyDescent="0.25">
      <c r="B389" s="925" t="s">
        <v>4480</v>
      </c>
      <c r="I389" s="924">
        <f t="shared" si="10"/>
        <v>0</v>
      </c>
      <c r="J389" s="924">
        <f t="shared" si="11"/>
        <v>0</v>
      </c>
      <c r="K389" s="919"/>
    </row>
    <row r="390" spans="2:11" s="917" customFormat="1" ht="78" customHeight="1" outlineLevel="2" x14ac:dyDescent="0.25">
      <c r="B390" s="921" t="s">
        <v>4479</v>
      </c>
      <c r="C390" s="921"/>
      <c r="D390" s="922">
        <v>0.95</v>
      </c>
      <c r="E390" s="930">
        <v>2</v>
      </c>
      <c r="F390" s="923"/>
      <c r="G390" s="921"/>
      <c r="H390" s="933">
        <v>1</v>
      </c>
      <c r="I390" s="924">
        <f t="shared" si="10"/>
        <v>0</v>
      </c>
      <c r="J390" s="924">
        <f t="shared" si="11"/>
        <v>0</v>
      </c>
      <c r="K390" s="924"/>
    </row>
    <row r="391" spans="2:11" ht="10.95" customHeight="1" outlineLevel="1" x14ac:dyDescent="0.25">
      <c r="B391" s="925" t="s">
        <v>81</v>
      </c>
      <c r="I391" s="924">
        <f t="shared" si="10"/>
        <v>0</v>
      </c>
      <c r="J391" s="924">
        <f t="shared" si="11"/>
        <v>0</v>
      </c>
      <c r="K391" s="919"/>
    </row>
    <row r="392" spans="2:11" s="917" customFormat="1" ht="78" customHeight="1" outlineLevel="2" x14ac:dyDescent="0.25">
      <c r="B392" s="921" t="s">
        <v>2481</v>
      </c>
      <c r="C392" s="921"/>
      <c r="D392" s="922">
        <v>3.57</v>
      </c>
      <c r="E392" s="930">
        <v>1</v>
      </c>
      <c r="F392" s="923"/>
      <c r="G392" s="921"/>
      <c r="H392" s="933">
        <v>1</v>
      </c>
      <c r="I392" s="924">
        <f t="shared" ref="I392:I455" si="12">C392*G392</f>
        <v>0</v>
      </c>
      <c r="J392" s="924">
        <f t="shared" ref="J392:J455" si="13">D392*G392</f>
        <v>0</v>
      </c>
      <c r="K392" s="924"/>
    </row>
    <row r="393" spans="2:11" s="917" customFormat="1" ht="78" customHeight="1" outlineLevel="2" x14ac:dyDescent="0.25">
      <c r="B393" s="921" t="s">
        <v>4478</v>
      </c>
      <c r="C393" s="921"/>
      <c r="D393" s="922">
        <v>1.94</v>
      </c>
      <c r="E393" s="930">
        <v>1</v>
      </c>
      <c r="F393" s="923"/>
      <c r="G393" s="921"/>
      <c r="H393" s="933">
        <v>1</v>
      </c>
      <c r="I393" s="924">
        <f t="shared" si="12"/>
        <v>0</v>
      </c>
      <c r="J393" s="924">
        <f t="shared" si="13"/>
        <v>0</v>
      </c>
      <c r="K393" s="924"/>
    </row>
    <row r="394" spans="2:11" s="917" customFormat="1" ht="78" customHeight="1" outlineLevel="2" x14ac:dyDescent="0.25">
      <c r="B394" s="921" t="s">
        <v>4477</v>
      </c>
      <c r="C394" s="921"/>
      <c r="D394" s="922">
        <v>1.1000000000000001</v>
      </c>
      <c r="E394" s="930">
        <v>14</v>
      </c>
      <c r="F394" s="923"/>
      <c r="G394" s="921"/>
      <c r="H394" s="933">
        <v>1</v>
      </c>
      <c r="I394" s="924">
        <f t="shared" si="12"/>
        <v>0</v>
      </c>
      <c r="J394" s="924">
        <f t="shared" si="13"/>
        <v>0</v>
      </c>
      <c r="K394" s="924"/>
    </row>
    <row r="395" spans="2:11" s="917" customFormat="1" ht="78" customHeight="1" outlineLevel="2" x14ac:dyDescent="0.25">
      <c r="B395" s="921" t="s">
        <v>4476</v>
      </c>
      <c r="C395" s="921"/>
      <c r="D395" s="922">
        <v>1.1000000000000001</v>
      </c>
      <c r="E395" s="930">
        <v>4</v>
      </c>
      <c r="F395" s="923"/>
      <c r="G395" s="921"/>
      <c r="H395" s="933">
        <v>1</v>
      </c>
      <c r="I395" s="924">
        <f t="shared" si="12"/>
        <v>0</v>
      </c>
      <c r="J395" s="924">
        <f t="shared" si="13"/>
        <v>0</v>
      </c>
      <c r="K395" s="924"/>
    </row>
    <row r="396" spans="2:11" s="917" customFormat="1" ht="78" customHeight="1" outlineLevel="2" x14ac:dyDescent="0.25">
      <c r="B396" s="921" t="s">
        <v>2480</v>
      </c>
      <c r="C396" s="921"/>
      <c r="D396" s="922">
        <v>1.1000000000000001</v>
      </c>
      <c r="E396" s="930">
        <v>13</v>
      </c>
      <c r="F396" s="923"/>
      <c r="G396" s="921"/>
      <c r="H396" s="933">
        <v>1</v>
      </c>
      <c r="I396" s="924">
        <f t="shared" si="12"/>
        <v>0</v>
      </c>
      <c r="J396" s="924">
        <f t="shared" si="13"/>
        <v>0</v>
      </c>
      <c r="K396" s="924"/>
    </row>
    <row r="397" spans="2:11" s="917" customFormat="1" ht="78" customHeight="1" outlineLevel="2" x14ac:dyDescent="0.25">
      <c r="B397" s="921" t="s">
        <v>4475</v>
      </c>
      <c r="C397" s="921"/>
      <c r="D397" s="922">
        <v>1.1000000000000001</v>
      </c>
      <c r="E397" s="930">
        <v>14</v>
      </c>
      <c r="F397" s="923"/>
      <c r="G397" s="921"/>
      <c r="H397" s="933">
        <v>1</v>
      </c>
      <c r="I397" s="924">
        <f t="shared" si="12"/>
        <v>0</v>
      </c>
      <c r="J397" s="924">
        <f t="shared" si="13"/>
        <v>0</v>
      </c>
      <c r="K397" s="924"/>
    </row>
    <row r="398" spans="2:11" ht="10.95" customHeight="1" outlineLevel="1" x14ac:dyDescent="0.25">
      <c r="B398" s="925" t="s">
        <v>82</v>
      </c>
      <c r="I398" s="924">
        <f t="shared" si="12"/>
        <v>0</v>
      </c>
      <c r="J398" s="924">
        <f t="shared" si="13"/>
        <v>0</v>
      </c>
      <c r="K398" s="919"/>
    </row>
    <row r="399" spans="2:11" s="917" customFormat="1" ht="78" customHeight="1" outlineLevel="2" x14ac:dyDescent="0.25">
      <c r="B399" s="921" t="s">
        <v>2479</v>
      </c>
      <c r="C399" s="921"/>
      <c r="D399" s="922">
        <v>0.43</v>
      </c>
      <c r="E399" s="930">
        <v>2</v>
      </c>
      <c r="F399" s="923"/>
      <c r="G399" s="921"/>
      <c r="H399" s="933">
        <v>1</v>
      </c>
      <c r="I399" s="924">
        <f t="shared" si="12"/>
        <v>0</v>
      </c>
      <c r="J399" s="924">
        <f t="shared" si="13"/>
        <v>0</v>
      </c>
      <c r="K399" s="924"/>
    </row>
    <row r="400" spans="2:11" ht="10.95" customHeight="1" outlineLevel="1" x14ac:dyDescent="0.25">
      <c r="B400" s="925" t="s">
        <v>1609</v>
      </c>
      <c r="I400" s="924">
        <f t="shared" si="12"/>
        <v>0</v>
      </c>
      <c r="J400" s="924">
        <f t="shared" si="13"/>
        <v>0</v>
      </c>
      <c r="K400" s="919"/>
    </row>
    <row r="401" spans="2:11" s="917" customFormat="1" ht="78" customHeight="1" outlineLevel="2" x14ac:dyDescent="0.25">
      <c r="B401" s="921" t="s">
        <v>2478</v>
      </c>
      <c r="C401" s="921"/>
      <c r="D401" s="922">
        <v>0.77</v>
      </c>
      <c r="E401" s="930">
        <v>19</v>
      </c>
      <c r="F401" s="923"/>
      <c r="G401" s="921"/>
      <c r="H401" s="933">
        <v>10</v>
      </c>
      <c r="I401" s="924">
        <f t="shared" si="12"/>
        <v>0</v>
      </c>
      <c r="J401" s="924">
        <f t="shared" si="13"/>
        <v>0</v>
      </c>
      <c r="K401" s="924"/>
    </row>
    <row r="402" spans="2:11" s="917" customFormat="1" ht="78" customHeight="1" outlineLevel="2" x14ac:dyDescent="0.25">
      <c r="B402" s="921" t="s">
        <v>2477</v>
      </c>
      <c r="C402" s="921"/>
      <c r="D402" s="922">
        <v>0.77</v>
      </c>
      <c r="E402" s="930">
        <v>20</v>
      </c>
      <c r="F402" s="923"/>
      <c r="G402" s="921"/>
      <c r="H402" s="933">
        <v>10</v>
      </c>
      <c r="I402" s="924">
        <f t="shared" si="12"/>
        <v>0</v>
      </c>
      <c r="J402" s="924">
        <f t="shared" si="13"/>
        <v>0</v>
      </c>
      <c r="K402" s="924"/>
    </row>
    <row r="403" spans="2:11" s="917" customFormat="1" ht="78" customHeight="1" outlineLevel="2" x14ac:dyDescent="0.25">
      <c r="B403" s="921" t="s">
        <v>2911</v>
      </c>
      <c r="C403" s="921"/>
      <c r="D403" s="922">
        <v>0.77</v>
      </c>
      <c r="E403" s="930">
        <v>20</v>
      </c>
      <c r="F403" s="923"/>
      <c r="G403" s="921"/>
      <c r="H403" s="933">
        <v>10</v>
      </c>
      <c r="I403" s="924">
        <f t="shared" si="12"/>
        <v>0</v>
      </c>
      <c r="J403" s="924">
        <f t="shared" si="13"/>
        <v>0</v>
      </c>
      <c r="K403" s="924"/>
    </row>
    <row r="404" spans="2:11" s="917" customFormat="1" ht="78" customHeight="1" outlineLevel="2" x14ac:dyDescent="0.25">
      <c r="B404" s="921" t="s">
        <v>2476</v>
      </c>
      <c r="C404" s="921"/>
      <c r="D404" s="922">
        <v>0.77</v>
      </c>
      <c r="E404" s="930">
        <v>10</v>
      </c>
      <c r="F404" s="923"/>
      <c r="G404" s="921"/>
      <c r="H404" s="933">
        <v>10</v>
      </c>
      <c r="I404" s="924">
        <f t="shared" si="12"/>
        <v>0</v>
      </c>
      <c r="J404" s="924">
        <f t="shared" si="13"/>
        <v>0</v>
      </c>
      <c r="K404" s="924"/>
    </row>
    <row r="405" spans="2:11" s="917" customFormat="1" ht="78" customHeight="1" outlineLevel="2" x14ac:dyDescent="0.25">
      <c r="B405" s="921" t="s">
        <v>2475</v>
      </c>
      <c r="C405" s="921"/>
      <c r="D405" s="922">
        <v>0.77</v>
      </c>
      <c r="E405" s="930">
        <v>10</v>
      </c>
      <c r="F405" s="923"/>
      <c r="G405" s="921"/>
      <c r="H405" s="933">
        <v>10</v>
      </c>
      <c r="I405" s="924">
        <f t="shared" si="12"/>
        <v>0</v>
      </c>
      <c r="J405" s="924">
        <f t="shared" si="13"/>
        <v>0</v>
      </c>
      <c r="K405" s="924"/>
    </row>
    <row r="406" spans="2:11" ht="10.95" customHeight="1" outlineLevel="1" x14ac:dyDescent="0.25">
      <c r="B406" s="925" t="s">
        <v>1572</v>
      </c>
      <c r="I406" s="924">
        <f t="shared" si="12"/>
        <v>0</v>
      </c>
      <c r="J406" s="924">
        <f t="shared" si="13"/>
        <v>0</v>
      </c>
      <c r="K406" s="919"/>
    </row>
    <row r="407" spans="2:11" s="917" customFormat="1" ht="78" customHeight="1" outlineLevel="2" x14ac:dyDescent="0.25">
      <c r="B407" s="921" t="s">
        <v>2910</v>
      </c>
      <c r="C407" s="921"/>
      <c r="D407" s="922">
        <v>0.56999999999999995</v>
      </c>
      <c r="E407" s="931" t="s">
        <v>7</v>
      </c>
      <c r="F407" s="923"/>
      <c r="G407" s="921"/>
      <c r="H407" s="933">
        <v>10</v>
      </c>
      <c r="I407" s="924">
        <f t="shared" si="12"/>
        <v>0</v>
      </c>
      <c r="J407" s="924">
        <f t="shared" si="13"/>
        <v>0</v>
      </c>
      <c r="K407" s="924"/>
    </row>
    <row r="408" spans="2:11" s="917" customFormat="1" ht="78" customHeight="1" outlineLevel="2" x14ac:dyDescent="0.25">
      <c r="B408" s="921" t="s">
        <v>3707</v>
      </c>
      <c r="C408" s="921"/>
      <c r="D408" s="922">
        <v>0.56999999999999995</v>
      </c>
      <c r="E408" s="930">
        <v>10</v>
      </c>
      <c r="F408" s="923"/>
      <c r="G408" s="921"/>
      <c r="H408" s="933">
        <v>10</v>
      </c>
      <c r="I408" s="924">
        <f t="shared" si="12"/>
        <v>0</v>
      </c>
      <c r="J408" s="924">
        <f t="shared" si="13"/>
        <v>0</v>
      </c>
      <c r="K408" s="924"/>
    </row>
    <row r="409" spans="2:11" s="917" customFormat="1" ht="78" customHeight="1" outlineLevel="2" x14ac:dyDescent="0.25">
      <c r="B409" s="921" t="s">
        <v>2909</v>
      </c>
      <c r="C409" s="921"/>
      <c r="D409" s="922">
        <v>0.56999999999999995</v>
      </c>
      <c r="E409" s="931" t="s">
        <v>7</v>
      </c>
      <c r="F409" s="923"/>
      <c r="G409" s="921"/>
      <c r="H409" s="933">
        <v>10</v>
      </c>
      <c r="I409" s="924">
        <f t="shared" si="12"/>
        <v>0</v>
      </c>
      <c r="J409" s="924">
        <f t="shared" si="13"/>
        <v>0</v>
      </c>
      <c r="K409" s="924"/>
    </row>
    <row r="410" spans="2:11" s="917" customFormat="1" ht="78" customHeight="1" outlineLevel="2" x14ac:dyDescent="0.25">
      <c r="B410" s="921" t="s">
        <v>3706</v>
      </c>
      <c r="C410" s="921"/>
      <c r="D410" s="922">
        <v>0.56999999999999995</v>
      </c>
      <c r="E410" s="930">
        <v>10</v>
      </c>
      <c r="F410" s="923"/>
      <c r="G410" s="921"/>
      <c r="H410" s="933">
        <v>10</v>
      </c>
      <c r="I410" s="924">
        <f t="shared" si="12"/>
        <v>0</v>
      </c>
      <c r="J410" s="924">
        <f t="shared" si="13"/>
        <v>0</v>
      </c>
      <c r="K410" s="924"/>
    </row>
    <row r="411" spans="2:11" s="917" customFormat="1" ht="78" customHeight="1" outlineLevel="2" x14ac:dyDescent="0.25">
      <c r="B411" s="921" t="s">
        <v>3705</v>
      </c>
      <c r="C411" s="921"/>
      <c r="D411" s="922">
        <v>0.56999999999999995</v>
      </c>
      <c r="E411" s="930">
        <v>10</v>
      </c>
      <c r="F411" s="923"/>
      <c r="G411" s="921"/>
      <c r="H411" s="933">
        <v>10</v>
      </c>
      <c r="I411" s="924">
        <f t="shared" si="12"/>
        <v>0</v>
      </c>
      <c r="J411" s="924">
        <f t="shared" si="13"/>
        <v>0</v>
      </c>
      <c r="K411" s="924"/>
    </row>
    <row r="412" spans="2:11" s="917" customFormat="1" ht="78" customHeight="1" outlineLevel="2" x14ac:dyDescent="0.25">
      <c r="B412" s="921" t="s">
        <v>3704</v>
      </c>
      <c r="C412" s="921"/>
      <c r="D412" s="922">
        <v>0.56999999999999995</v>
      </c>
      <c r="E412" s="930">
        <v>10</v>
      </c>
      <c r="F412" s="923"/>
      <c r="G412" s="921"/>
      <c r="H412" s="933">
        <v>10</v>
      </c>
      <c r="I412" s="924">
        <f t="shared" si="12"/>
        <v>0</v>
      </c>
      <c r="J412" s="924">
        <f t="shared" si="13"/>
        <v>0</v>
      </c>
      <c r="K412" s="924"/>
    </row>
    <row r="413" spans="2:11" s="917" customFormat="1" ht="78" customHeight="1" outlineLevel="2" x14ac:dyDescent="0.25">
      <c r="B413" s="921" t="s">
        <v>2908</v>
      </c>
      <c r="C413" s="921"/>
      <c r="D413" s="922">
        <v>0.56999999999999995</v>
      </c>
      <c r="E413" s="930">
        <v>20</v>
      </c>
      <c r="F413" s="923"/>
      <c r="G413" s="921"/>
      <c r="H413" s="933">
        <v>10</v>
      </c>
      <c r="I413" s="924">
        <f t="shared" si="12"/>
        <v>0</v>
      </c>
      <c r="J413" s="924">
        <f t="shared" si="13"/>
        <v>0</v>
      </c>
      <c r="K413" s="924"/>
    </row>
    <row r="414" spans="2:11" ht="10.95" customHeight="1" outlineLevel="1" x14ac:dyDescent="0.25">
      <c r="B414" s="925" t="s">
        <v>1660</v>
      </c>
      <c r="I414" s="924">
        <f t="shared" si="12"/>
        <v>0</v>
      </c>
      <c r="J414" s="924">
        <f t="shared" si="13"/>
        <v>0</v>
      </c>
      <c r="K414" s="919"/>
    </row>
    <row r="415" spans="2:11" s="917" customFormat="1" ht="78" customHeight="1" outlineLevel="2" x14ac:dyDescent="0.25">
      <c r="B415" s="921" t="s">
        <v>2474</v>
      </c>
      <c r="C415" s="921"/>
      <c r="D415" s="922">
        <v>1.6</v>
      </c>
      <c r="E415" s="930">
        <v>2</v>
      </c>
      <c r="F415" s="923"/>
      <c r="G415" s="921"/>
      <c r="H415" s="933">
        <v>1</v>
      </c>
      <c r="I415" s="924">
        <f t="shared" si="12"/>
        <v>0</v>
      </c>
      <c r="J415" s="924">
        <f t="shared" si="13"/>
        <v>0</v>
      </c>
      <c r="K415" s="924"/>
    </row>
    <row r="416" spans="2:11" s="917" customFormat="1" ht="78" customHeight="1" outlineLevel="2" x14ac:dyDescent="0.25">
      <c r="B416" s="921" t="s">
        <v>2473</v>
      </c>
      <c r="C416" s="921"/>
      <c r="D416" s="922">
        <v>1.6</v>
      </c>
      <c r="E416" s="931" t="s">
        <v>7</v>
      </c>
      <c r="F416" s="923"/>
      <c r="G416" s="921"/>
      <c r="H416" s="933">
        <v>1</v>
      </c>
      <c r="I416" s="924">
        <f t="shared" si="12"/>
        <v>0</v>
      </c>
      <c r="J416" s="924">
        <f t="shared" si="13"/>
        <v>0</v>
      </c>
      <c r="K416" s="924"/>
    </row>
    <row r="417" spans="2:11" ht="10.95" customHeight="1" outlineLevel="1" x14ac:dyDescent="0.25">
      <c r="B417" s="925" t="s">
        <v>1592</v>
      </c>
      <c r="I417" s="924">
        <f t="shared" si="12"/>
        <v>0</v>
      </c>
      <c r="J417" s="924">
        <f t="shared" si="13"/>
        <v>0</v>
      </c>
      <c r="K417" s="919"/>
    </row>
    <row r="418" spans="2:11" s="917" customFormat="1" ht="78" customHeight="1" outlineLevel="2" x14ac:dyDescent="0.25">
      <c r="B418" s="921" t="s">
        <v>1787</v>
      </c>
      <c r="C418" s="921"/>
      <c r="D418" s="922">
        <v>0.9</v>
      </c>
      <c r="E418" s="931" t="s">
        <v>7</v>
      </c>
      <c r="F418" s="923"/>
      <c r="G418" s="921"/>
      <c r="H418" s="933"/>
      <c r="I418" s="924">
        <f t="shared" si="12"/>
        <v>0</v>
      </c>
      <c r="J418" s="924">
        <f t="shared" si="13"/>
        <v>0</v>
      </c>
      <c r="K418" s="924"/>
    </row>
    <row r="419" spans="2:11" s="917" customFormat="1" ht="78" customHeight="1" outlineLevel="2" x14ac:dyDescent="0.25">
      <c r="B419" s="921" t="s">
        <v>1744</v>
      </c>
      <c r="C419" s="921"/>
      <c r="D419" s="922">
        <v>1</v>
      </c>
      <c r="E419" s="930">
        <v>2</v>
      </c>
      <c r="F419" s="923"/>
      <c r="G419" s="921"/>
      <c r="H419" s="933"/>
      <c r="I419" s="924">
        <f t="shared" si="12"/>
        <v>0</v>
      </c>
      <c r="J419" s="924">
        <f t="shared" si="13"/>
        <v>0</v>
      </c>
      <c r="K419" s="924"/>
    </row>
    <row r="420" spans="2:11" s="917" customFormat="1" ht="78" customHeight="1" outlineLevel="2" x14ac:dyDescent="0.25">
      <c r="B420" s="921" t="s">
        <v>2596</v>
      </c>
      <c r="C420" s="921"/>
      <c r="D420" s="922">
        <v>1.05</v>
      </c>
      <c r="E420" s="930">
        <v>6</v>
      </c>
      <c r="F420" s="923"/>
      <c r="G420" s="921"/>
      <c r="H420" s="933"/>
      <c r="I420" s="924">
        <f t="shared" si="12"/>
        <v>0</v>
      </c>
      <c r="J420" s="924">
        <f t="shared" si="13"/>
        <v>0</v>
      </c>
      <c r="K420" s="924"/>
    </row>
    <row r="421" spans="2:11" ht="10.95" customHeight="1" outlineLevel="1" x14ac:dyDescent="0.25">
      <c r="B421" s="925" t="s">
        <v>1594</v>
      </c>
      <c r="I421" s="924">
        <f t="shared" si="12"/>
        <v>0</v>
      </c>
      <c r="J421" s="924">
        <f t="shared" si="13"/>
        <v>0</v>
      </c>
      <c r="K421" s="919"/>
    </row>
    <row r="422" spans="2:11" s="917" customFormat="1" ht="78" customHeight="1" outlineLevel="2" x14ac:dyDescent="0.25">
      <c r="B422" s="921" t="s">
        <v>2472</v>
      </c>
      <c r="C422" s="921"/>
      <c r="D422" s="922">
        <v>1.82</v>
      </c>
      <c r="E422" s="931" t="s">
        <v>7</v>
      </c>
      <c r="F422" s="923"/>
      <c r="G422" s="921"/>
      <c r="H422" s="933">
        <v>1</v>
      </c>
      <c r="I422" s="924">
        <f t="shared" si="12"/>
        <v>0</v>
      </c>
      <c r="J422" s="924">
        <f t="shared" si="13"/>
        <v>0</v>
      </c>
      <c r="K422" s="924"/>
    </row>
    <row r="423" spans="2:11" s="917" customFormat="1" ht="78" customHeight="1" outlineLevel="2" x14ac:dyDescent="0.25">
      <c r="B423" s="921" t="s">
        <v>2663</v>
      </c>
      <c r="C423" s="921"/>
      <c r="D423" s="922">
        <v>1.82</v>
      </c>
      <c r="E423" s="931" t="s">
        <v>7</v>
      </c>
      <c r="F423" s="923"/>
      <c r="G423" s="921"/>
      <c r="H423" s="933">
        <v>1</v>
      </c>
      <c r="I423" s="924">
        <f t="shared" si="12"/>
        <v>0</v>
      </c>
      <c r="J423" s="924">
        <f t="shared" si="13"/>
        <v>0</v>
      </c>
      <c r="K423" s="924"/>
    </row>
    <row r="424" spans="2:11" s="917" customFormat="1" ht="78" customHeight="1" outlineLevel="2" x14ac:dyDescent="0.25">
      <c r="B424" s="921" t="s">
        <v>2662</v>
      </c>
      <c r="C424" s="921"/>
      <c r="D424" s="922">
        <v>1.82</v>
      </c>
      <c r="E424" s="931" t="s">
        <v>7</v>
      </c>
      <c r="F424" s="923"/>
      <c r="G424" s="921"/>
      <c r="H424" s="933">
        <v>1</v>
      </c>
      <c r="I424" s="924">
        <f t="shared" si="12"/>
        <v>0</v>
      </c>
      <c r="J424" s="924">
        <f t="shared" si="13"/>
        <v>0</v>
      </c>
      <c r="K424" s="924"/>
    </row>
    <row r="425" spans="2:11" s="917" customFormat="1" ht="78" customHeight="1" outlineLevel="2" x14ac:dyDescent="0.25">
      <c r="B425" s="921" t="s">
        <v>3627</v>
      </c>
      <c r="C425" s="921"/>
      <c r="D425" s="922">
        <v>1.82</v>
      </c>
      <c r="E425" s="931" t="s">
        <v>7</v>
      </c>
      <c r="F425" s="923"/>
      <c r="G425" s="921"/>
      <c r="H425" s="933">
        <v>1</v>
      </c>
      <c r="I425" s="924">
        <f t="shared" si="12"/>
        <v>0</v>
      </c>
      <c r="J425" s="924">
        <f t="shared" si="13"/>
        <v>0</v>
      </c>
      <c r="K425" s="924"/>
    </row>
    <row r="426" spans="2:11" s="917" customFormat="1" ht="78" customHeight="1" outlineLevel="2" x14ac:dyDescent="0.25">
      <c r="B426" s="921" t="s">
        <v>2471</v>
      </c>
      <c r="C426" s="921"/>
      <c r="D426" s="922">
        <v>1.82</v>
      </c>
      <c r="E426" s="930">
        <v>7</v>
      </c>
      <c r="F426" s="923"/>
      <c r="G426" s="921"/>
      <c r="H426" s="933">
        <v>1</v>
      </c>
      <c r="I426" s="924">
        <f t="shared" si="12"/>
        <v>0</v>
      </c>
      <c r="J426" s="924">
        <f t="shared" si="13"/>
        <v>0</v>
      </c>
      <c r="K426" s="924"/>
    </row>
    <row r="427" spans="2:11" s="917" customFormat="1" ht="78" customHeight="1" outlineLevel="2" x14ac:dyDescent="0.25">
      <c r="B427" s="921" t="s">
        <v>2677</v>
      </c>
      <c r="C427" s="921"/>
      <c r="D427" s="922">
        <v>1.25</v>
      </c>
      <c r="E427" s="931" t="s">
        <v>7</v>
      </c>
      <c r="F427" s="923"/>
      <c r="G427" s="921"/>
      <c r="H427" s="933">
        <v>1</v>
      </c>
      <c r="I427" s="924">
        <f t="shared" si="12"/>
        <v>0</v>
      </c>
      <c r="J427" s="924">
        <f t="shared" si="13"/>
        <v>0</v>
      </c>
      <c r="K427" s="924"/>
    </row>
    <row r="428" spans="2:11" s="917" customFormat="1" ht="78" customHeight="1" outlineLevel="2" x14ac:dyDescent="0.25">
      <c r="B428" s="921" t="s">
        <v>2676</v>
      </c>
      <c r="C428" s="921"/>
      <c r="D428" s="922">
        <v>1.25</v>
      </c>
      <c r="E428" s="931" t="s">
        <v>7</v>
      </c>
      <c r="F428" s="923"/>
      <c r="G428" s="921"/>
      <c r="H428" s="933">
        <v>1</v>
      </c>
      <c r="I428" s="924">
        <f t="shared" si="12"/>
        <v>0</v>
      </c>
      <c r="J428" s="924">
        <f t="shared" si="13"/>
        <v>0</v>
      </c>
      <c r="K428" s="924"/>
    </row>
    <row r="429" spans="2:11" s="917" customFormat="1" ht="78" customHeight="1" outlineLevel="2" x14ac:dyDescent="0.25">
      <c r="B429" s="921" t="s">
        <v>2675</v>
      </c>
      <c r="C429" s="921"/>
      <c r="D429" s="922">
        <v>1.25</v>
      </c>
      <c r="E429" s="931" t="s">
        <v>7</v>
      </c>
      <c r="F429" s="923"/>
      <c r="G429" s="921"/>
      <c r="H429" s="933">
        <v>1</v>
      </c>
      <c r="I429" s="924">
        <f t="shared" si="12"/>
        <v>0</v>
      </c>
      <c r="J429" s="924">
        <f t="shared" si="13"/>
        <v>0</v>
      </c>
      <c r="K429" s="924"/>
    </row>
    <row r="430" spans="2:11" s="917" customFormat="1" ht="78" customHeight="1" outlineLevel="2" x14ac:dyDescent="0.25">
      <c r="B430" s="921" t="s">
        <v>2470</v>
      </c>
      <c r="C430" s="921"/>
      <c r="D430" s="922">
        <v>1.25</v>
      </c>
      <c r="E430" s="931" t="s">
        <v>7</v>
      </c>
      <c r="F430" s="923"/>
      <c r="G430" s="921"/>
      <c r="H430" s="933">
        <v>1</v>
      </c>
      <c r="I430" s="924">
        <f t="shared" si="12"/>
        <v>0</v>
      </c>
      <c r="J430" s="924">
        <f t="shared" si="13"/>
        <v>0</v>
      </c>
      <c r="K430" s="924"/>
    </row>
    <row r="431" spans="2:11" s="917" customFormat="1" ht="78" customHeight="1" outlineLevel="2" x14ac:dyDescent="0.25">
      <c r="B431" s="921" t="s">
        <v>2469</v>
      </c>
      <c r="C431" s="921"/>
      <c r="D431" s="922">
        <v>1.25</v>
      </c>
      <c r="E431" s="931" t="s">
        <v>7</v>
      </c>
      <c r="F431" s="923"/>
      <c r="G431" s="921"/>
      <c r="H431" s="933">
        <v>1</v>
      </c>
      <c r="I431" s="924">
        <f t="shared" si="12"/>
        <v>0</v>
      </c>
      <c r="J431" s="924">
        <f t="shared" si="13"/>
        <v>0</v>
      </c>
      <c r="K431" s="924"/>
    </row>
    <row r="432" spans="2:11" s="917" customFormat="1" ht="78" customHeight="1" outlineLevel="2" x14ac:dyDescent="0.25">
      <c r="B432" s="921" t="s">
        <v>2674</v>
      </c>
      <c r="C432" s="921"/>
      <c r="D432" s="922">
        <v>1.25</v>
      </c>
      <c r="E432" s="931" t="s">
        <v>7</v>
      </c>
      <c r="F432" s="923"/>
      <c r="G432" s="921"/>
      <c r="H432" s="933">
        <v>1</v>
      </c>
      <c r="I432" s="924">
        <f t="shared" si="12"/>
        <v>0</v>
      </c>
      <c r="J432" s="924">
        <f t="shared" si="13"/>
        <v>0</v>
      </c>
      <c r="K432" s="924"/>
    </row>
    <row r="433" spans="2:11" s="917" customFormat="1" ht="78" customHeight="1" outlineLevel="2" x14ac:dyDescent="0.25">
      <c r="B433" s="921" t="s">
        <v>2673</v>
      </c>
      <c r="C433" s="921"/>
      <c r="D433" s="922">
        <v>1.25</v>
      </c>
      <c r="E433" s="931" t="s">
        <v>7</v>
      </c>
      <c r="F433" s="923"/>
      <c r="G433" s="921"/>
      <c r="H433" s="933">
        <v>1</v>
      </c>
      <c r="I433" s="924">
        <f t="shared" si="12"/>
        <v>0</v>
      </c>
      <c r="J433" s="924">
        <f t="shared" si="13"/>
        <v>0</v>
      </c>
      <c r="K433" s="924"/>
    </row>
    <row r="434" spans="2:11" s="917" customFormat="1" ht="78" customHeight="1" outlineLevel="2" x14ac:dyDescent="0.25">
      <c r="B434" s="921" t="s">
        <v>2468</v>
      </c>
      <c r="C434" s="921"/>
      <c r="D434" s="922">
        <v>1.25</v>
      </c>
      <c r="E434" s="931" t="s">
        <v>7</v>
      </c>
      <c r="F434" s="923"/>
      <c r="G434" s="921"/>
      <c r="H434" s="933">
        <v>1</v>
      </c>
      <c r="I434" s="924">
        <f t="shared" si="12"/>
        <v>0</v>
      </c>
      <c r="J434" s="924">
        <f t="shared" si="13"/>
        <v>0</v>
      </c>
      <c r="K434" s="924"/>
    </row>
    <row r="435" spans="2:11" s="917" customFormat="1" ht="78" customHeight="1" outlineLevel="2" x14ac:dyDescent="0.25">
      <c r="B435" s="921" t="s">
        <v>2467</v>
      </c>
      <c r="C435" s="921"/>
      <c r="D435" s="922">
        <v>1.25</v>
      </c>
      <c r="E435" s="931" t="s">
        <v>7</v>
      </c>
      <c r="F435" s="923"/>
      <c r="G435" s="921"/>
      <c r="H435" s="933">
        <v>1</v>
      </c>
      <c r="I435" s="924">
        <f t="shared" si="12"/>
        <v>0</v>
      </c>
      <c r="J435" s="924">
        <f t="shared" si="13"/>
        <v>0</v>
      </c>
      <c r="K435" s="924"/>
    </row>
    <row r="436" spans="2:11" s="917" customFormat="1" ht="78" customHeight="1" outlineLevel="2" x14ac:dyDescent="0.25">
      <c r="B436" s="921" t="s">
        <v>2817</v>
      </c>
      <c r="C436" s="921"/>
      <c r="D436" s="922">
        <v>1.25</v>
      </c>
      <c r="E436" s="931" t="s">
        <v>7</v>
      </c>
      <c r="F436" s="923"/>
      <c r="G436" s="921"/>
      <c r="H436" s="933">
        <v>1</v>
      </c>
      <c r="I436" s="924">
        <f t="shared" si="12"/>
        <v>0</v>
      </c>
      <c r="J436" s="924">
        <f t="shared" si="13"/>
        <v>0</v>
      </c>
      <c r="K436" s="924"/>
    </row>
    <row r="437" spans="2:11" s="917" customFormat="1" ht="78" customHeight="1" outlineLevel="2" x14ac:dyDescent="0.25">
      <c r="B437" s="921" t="s">
        <v>2816</v>
      </c>
      <c r="C437" s="921"/>
      <c r="D437" s="922">
        <v>1.25</v>
      </c>
      <c r="E437" s="931" t="s">
        <v>7</v>
      </c>
      <c r="F437" s="923"/>
      <c r="G437" s="921"/>
      <c r="H437" s="933">
        <v>1</v>
      </c>
      <c r="I437" s="924">
        <f t="shared" si="12"/>
        <v>0</v>
      </c>
      <c r="J437" s="924">
        <f t="shared" si="13"/>
        <v>0</v>
      </c>
      <c r="K437" s="924"/>
    </row>
    <row r="438" spans="2:11" s="917" customFormat="1" ht="78" customHeight="1" outlineLevel="2" x14ac:dyDescent="0.25">
      <c r="B438" s="921" t="s">
        <v>2466</v>
      </c>
      <c r="C438" s="921"/>
      <c r="D438" s="922">
        <v>2.3199999999999998</v>
      </c>
      <c r="E438" s="931" t="s">
        <v>7</v>
      </c>
      <c r="F438" s="923"/>
      <c r="G438" s="921"/>
      <c r="H438" s="933">
        <v>1</v>
      </c>
      <c r="I438" s="924">
        <f t="shared" si="12"/>
        <v>0</v>
      </c>
      <c r="J438" s="924">
        <f t="shared" si="13"/>
        <v>0</v>
      </c>
      <c r="K438" s="924"/>
    </row>
    <row r="439" spans="2:11" s="917" customFormat="1" ht="78" customHeight="1" outlineLevel="2" x14ac:dyDescent="0.25">
      <c r="B439" s="921" t="s">
        <v>2465</v>
      </c>
      <c r="C439" s="921"/>
      <c r="D439" s="922">
        <v>2.3199999999999998</v>
      </c>
      <c r="E439" s="931" t="s">
        <v>7</v>
      </c>
      <c r="F439" s="923"/>
      <c r="G439" s="921"/>
      <c r="H439" s="933">
        <v>1</v>
      </c>
      <c r="I439" s="924">
        <f t="shared" si="12"/>
        <v>0</v>
      </c>
      <c r="J439" s="924">
        <f t="shared" si="13"/>
        <v>0</v>
      </c>
      <c r="K439" s="924"/>
    </row>
    <row r="440" spans="2:11" s="917" customFormat="1" ht="78" customHeight="1" outlineLevel="2" x14ac:dyDescent="0.25">
      <c r="B440" s="921" t="s">
        <v>2464</v>
      </c>
      <c r="C440" s="921"/>
      <c r="D440" s="922">
        <v>2.3199999999999998</v>
      </c>
      <c r="E440" s="931" t="s">
        <v>7</v>
      </c>
      <c r="F440" s="923"/>
      <c r="G440" s="921"/>
      <c r="H440" s="933">
        <v>1</v>
      </c>
      <c r="I440" s="924">
        <f t="shared" si="12"/>
        <v>0</v>
      </c>
      <c r="J440" s="924">
        <f t="shared" si="13"/>
        <v>0</v>
      </c>
      <c r="K440" s="924"/>
    </row>
    <row r="441" spans="2:11" s="917" customFormat="1" ht="78" customHeight="1" outlineLevel="2" x14ac:dyDescent="0.25">
      <c r="B441" s="921" t="s">
        <v>2661</v>
      </c>
      <c r="C441" s="921"/>
      <c r="D441" s="922">
        <v>1.82</v>
      </c>
      <c r="E441" s="931" t="s">
        <v>7</v>
      </c>
      <c r="F441" s="923"/>
      <c r="G441" s="921"/>
      <c r="H441" s="933">
        <v>1</v>
      </c>
      <c r="I441" s="924">
        <f t="shared" si="12"/>
        <v>0</v>
      </c>
      <c r="J441" s="924">
        <f t="shared" si="13"/>
        <v>0</v>
      </c>
      <c r="K441" s="924"/>
    </row>
    <row r="442" spans="2:11" s="917" customFormat="1" ht="78" customHeight="1" outlineLevel="2" x14ac:dyDescent="0.25">
      <c r="B442" s="921" t="s">
        <v>2463</v>
      </c>
      <c r="C442" s="921"/>
      <c r="D442" s="922">
        <v>1.82</v>
      </c>
      <c r="E442" s="931" t="s">
        <v>7</v>
      </c>
      <c r="F442" s="923"/>
      <c r="G442" s="921"/>
      <c r="H442" s="933">
        <v>1</v>
      </c>
      <c r="I442" s="924">
        <f t="shared" si="12"/>
        <v>0</v>
      </c>
      <c r="J442" s="924">
        <f t="shared" si="13"/>
        <v>0</v>
      </c>
      <c r="K442" s="924"/>
    </row>
    <row r="443" spans="2:11" s="917" customFormat="1" ht="78" customHeight="1" outlineLevel="2" x14ac:dyDescent="0.25">
      <c r="B443" s="921" t="s">
        <v>2462</v>
      </c>
      <c r="C443" s="921"/>
      <c r="D443" s="922">
        <v>1.82</v>
      </c>
      <c r="E443" s="931" t="s">
        <v>7</v>
      </c>
      <c r="F443" s="923"/>
      <c r="G443" s="921"/>
      <c r="H443" s="933">
        <v>1</v>
      </c>
      <c r="I443" s="924">
        <f t="shared" si="12"/>
        <v>0</v>
      </c>
      <c r="J443" s="924">
        <f t="shared" si="13"/>
        <v>0</v>
      </c>
      <c r="K443" s="924"/>
    </row>
    <row r="444" spans="2:11" s="917" customFormat="1" ht="78" customHeight="1" outlineLevel="2" x14ac:dyDescent="0.25">
      <c r="B444" s="921" t="s">
        <v>2461</v>
      </c>
      <c r="C444" s="921"/>
      <c r="D444" s="922">
        <v>2.3199999999999998</v>
      </c>
      <c r="E444" s="931" t="s">
        <v>7</v>
      </c>
      <c r="F444" s="923"/>
      <c r="G444" s="921"/>
      <c r="H444" s="933">
        <v>1</v>
      </c>
      <c r="I444" s="924">
        <f t="shared" si="12"/>
        <v>0</v>
      </c>
      <c r="J444" s="924">
        <f t="shared" si="13"/>
        <v>0</v>
      </c>
      <c r="K444" s="924"/>
    </row>
    <row r="445" spans="2:11" s="917" customFormat="1" ht="78" customHeight="1" outlineLevel="2" x14ac:dyDescent="0.25">
      <c r="B445" s="921" t="s">
        <v>2660</v>
      </c>
      <c r="C445" s="921"/>
      <c r="D445" s="922">
        <v>1.82</v>
      </c>
      <c r="E445" s="931" t="s">
        <v>7</v>
      </c>
      <c r="F445" s="923"/>
      <c r="G445" s="921"/>
      <c r="H445" s="933">
        <v>1</v>
      </c>
      <c r="I445" s="924">
        <f t="shared" si="12"/>
        <v>0</v>
      </c>
      <c r="J445" s="924">
        <f t="shared" si="13"/>
        <v>0</v>
      </c>
      <c r="K445" s="924"/>
    </row>
    <row r="446" spans="2:11" s="917" customFormat="1" ht="78" customHeight="1" outlineLevel="2" x14ac:dyDescent="0.25">
      <c r="B446" s="921" t="s">
        <v>3626</v>
      </c>
      <c r="C446" s="921"/>
      <c r="D446" s="922">
        <v>1.25</v>
      </c>
      <c r="E446" s="931" t="s">
        <v>7</v>
      </c>
      <c r="F446" s="923"/>
      <c r="G446" s="921"/>
      <c r="H446" s="933">
        <v>1</v>
      </c>
      <c r="I446" s="924">
        <f t="shared" si="12"/>
        <v>0</v>
      </c>
      <c r="J446" s="924">
        <f t="shared" si="13"/>
        <v>0</v>
      </c>
      <c r="K446" s="924"/>
    </row>
    <row r="447" spans="2:11" ht="10.95" customHeight="1" outlineLevel="1" x14ac:dyDescent="0.25">
      <c r="B447" s="925" t="s">
        <v>1723</v>
      </c>
      <c r="I447" s="924">
        <f t="shared" si="12"/>
        <v>0</v>
      </c>
      <c r="J447" s="924">
        <f t="shared" si="13"/>
        <v>0</v>
      </c>
      <c r="K447" s="919"/>
    </row>
    <row r="448" spans="2:11" s="917" customFormat="1" ht="78" customHeight="1" outlineLevel="2" x14ac:dyDescent="0.25">
      <c r="B448" s="921" t="s">
        <v>2460</v>
      </c>
      <c r="C448" s="922">
        <v>70.319999999999993</v>
      </c>
      <c r="D448" s="921"/>
      <c r="E448" s="930">
        <v>1</v>
      </c>
      <c r="F448" s="923"/>
      <c r="G448" s="921"/>
      <c r="H448" s="933">
        <v>1</v>
      </c>
      <c r="I448" s="924">
        <f t="shared" si="12"/>
        <v>0</v>
      </c>
      <c r="J448" s="924">
        <f t="shared" si="13"/>
        <v>0</v>
      </c>
      <c r="K448" s="924"/>
    </row>
    <row r="449" spans="2:11" s="917" customFormat="1" ht="78" customHeight="1" outlineLevel="2" x14ac:dyDescent="0.25">
      <c r="B449" s="921" t="s">
        <v>2459</v>
      </c>
      <c r="C449" s="922">
        <v>49.35</v>
      </c>
      <c r="D449" s="921"/>
      <c r="E449" s="930">
        <v>2</v>
      </c>
      <c r="F449" s="923"/>
      <c r="G449" s="921"/>
      <c r="H449" s="933">
        <v>1</v>
      </c>
      <c r="I449" s="924">
        <f t="shared" si="12"/>
        <v>0</v>
      </c>
      <c r="J449" s="924">
        <f t="shared" si="13"/>
        <v>0</v>
      </c>
      <c r="K449" s="924"/>
    </row>
    <row r="450" spans="2:11" s="917" customFormat="1" ht="78" customHeight="1" outlineLevel="2" x14ac:dyDescent="0.25">
      <c r="B450" s="921" t="s">
        <v>2458</v>
      </c>
      <c r="C450" s="922">
        <v>58.15</v>
      </c>
      <c r="D450" s="921"/>
      <c r="E450" s="930">
        <v>5</v>
      </c>
      <c r="F450" s="923"/>
      <c r="G450" s="921"/>
      <c r="H450" s="933">
        <v>1</v>
      </c>
      <c r="I450" s="924">
        <f t="shared" si="12"/>
        <v>0</v>
      </c>
      <c r="J450" s="924">
        <f t="shared" si="13"/>
        <v>0</v>
      </c>
      <c r="K450" s="924"/>
    </row>
    <row r="451" spans="2:11" ht="10.95" customHeight="1" outlineLevel="1" x14ac:dyDescent="0.25">
      <c r="B451" s="925" t="s">
        <v>3205</v>
      </c>
      <c r="I451" s="924">
        <f t="shared" si="12"/>
        <v>0</v>
      </c>
      <c r="J451" s="924">
        <f t="shared" si="13"/>
        <v>0</v>
      </c>
      <c r="K451" s="919"/>
    </row>
    <row r="452" spans="2:11" s="917" customFormat="1" ht="78" customHeight="1" outlineLevel="2" x14ac:dyDescent="0.25">
      <c r="B452" s="921" t="s">
        <v>3204</v>
      </c>
      <c r="C452" s="921"/>
      <c r="D452" s="922">
        <v>0.7</v>
      </c>
      <c r="E452" s="931" t="s">
        <v>7</v>
      </c>
      <c r="F452" s="923"/>
      <c r="G452" s="921"/>
      <c r="H452" s="933">
        <v>10</v>
      </c>
      <c r="I452" s="924">
        <f t="shared" si="12"/>
        <v>0</v>
      </c>
      <c r="J452" s="924">
        <f t="shared" si="13"/>
        <v>0</v>
      </c>
      <c r="K452" s="924"/>
    </row>
    <row r="453" spans="2:11" s="917" customFormat="1" ht="78" customHeight="1" outlineLevel="2" x14ac:dyDescent="0.25">
      <c r="B453" s="921" t="s">
        <v>3466</v>
      </c>
      <c r="C453" s="921"/>
      <c r="D453" s="922">
        <v>0.7</v>
      </c>
      <c r="E453" s="931" t="s">
        <v>7</v>
      </c>
      <c r="F453" s="923"/>
      <c r="G453" s="921"/>
      <c r="H453" s="933">
        <v>10</v>
      </c>
      <c r="I453" s="924">
        <f t="shared" si="12"/>
        <v>0</v>
      </c>
      <c r="J453" s="924">
        <f t="shared" si="13"/>
        <v>0</v>
      </c>
      <c r="K453" s="924"/>
    </row>
    <row r="454" spans="2:11" s="917" customFormat="1" ht="78" customHeight="1" outlineLevel="2" x14ac:dyDescent="0.25">
      <c r="B454" s="921" t="s">
        <v>3465</v>
      </c>
      <c r="C454" s="921"/>
      <c r="D454" s="922">
        <v>0.7</v>
      </c>
      <c r="E454" s="931" t="s">
        <v>7</v>
      </c>
      <c r="F454" s="923"/>
      <c r="G454" s="921"/>
      <c r="H454" s="933">
        <v>10</v>
      </c>
      <c r="I454" s="924">
        <f t="shared" si="12"/>
        <v>0</v>
      </c>
      <c r="J454" s="924">
        <f t="shared" si="13"/>
        <v>0</v>
      </c>
      <c r="K454" s="924"/>
    </row>
    <row r="455" spans="2:11" s="917" customFormat="1" ht="78" customHeight="1" outlineLevel="2" x14ac:dyDescent="0.25">
      <c r="B455" s="921" t="s">
        <v>3464</v>
      </c>
      <c r="C455" s="921"/>
      <c r="D455" s="922">
        <v>0.7</v>
      </c>
      <c r="E455" s="931" t="s">
        <v>7</v>
      </c>
      <c r="F455" s="923"/>
      <c r="G455" s="921"/>
      <c r="H455" s="933">
        <v>10</v>
      </c>
      <c r="I455" s="924">
        <f t="shared" si="12"/>
        <v>0</v>
      </c>
      <c r="J455" s="924">
        <f t="shared" si="13"/>
        <v>0</v>
      </c>
      <c r="K455" s="924"/>
    </row>
    <row r="456" spans="2:11" s="917" customFormat="1" ht="78" customHeight="1" outlineLevel="2" x14ac:dyDescent="0.25">
      <c r="B456" s="921" t="s">
        <v>3463</v>
      </c>
      <c r="C456" s="921"/>
      <c r="D456" s="922">
        <v>0.7</v>
      </c>
      <c r="E456" s="931" t="s">
        <v>7</v>
      </c>
      <c r="F456" s="923"/>
      <c r="G456" s="921"/>
      <c r="H456" s="933">
        <v>10</v>
      </c>
      <c r="I456" s="924">
        <f t="shared" ref="I456:I519" si="14">C456*G456</f>
        <v>0</v>
      </c>
      <c r="J456" s="924">
        <f t="shared" ref="J456:J519" si="15">D456*G456</f>
        <v>0</v>
      </c>
      <c r="K456" s="924"/>
    </row>
    <row r="457" spans="2:11" ht="10.95" customHeight="1" outlineLevel="1" x14ac:dyDescent="0.25">
      <c r="B457" s="925" t="s">
        <v>4205</v>
      </c>
      <c r="I457" s="924">
        <f t="shared" si="14"/>
        <v>0</v>
      </c>
      <c r="J457" s="924">
        <f t="shared" si="15"/>
        <v>0</v>
      </c>
      <c r="K457" s="919"/>
    </row>
    <row r="458" spans="2:11" s="917" customFormat="1" ht="78" customHeight="1" outlineLevel="2" x14ac:dyDescent="0.25">
      <c r="B458" s="921" t="s">
        <v>4204</v>
      </c>
      <c r="C458" s="921"/>
      <c r="D458" s="922">
        <v>0.45</v>
      </c>
      <c r="E458" s="931" t="s">
        <v>7</v>
      </c>
      <c r="F458" s="923"/>
      <c r="G458" s="921"/>
      <c r="H458" s="933">
        <v>1</v>
      </c>
      <c r="I458" s="924">
        <f t="shared" si="14"/>
        <v>0</v>
      </c>
      <c r="J458" s="924">
        <f t="shared" si="15"/>
        <v>0</v>
      </c>
      <c r="K458" s="924"/>
    </row>
    <row r="459" spans="2:11" s="917" customFormat="1" ht="78" customHeight="1" outlineLevel="2" x14ac:dyDescent="0.25">
      <c r="B459" s="921" t="s">
        <v>4203</v>
      </c>
      <c r="C459" s="921"/>
      <c r="D459" s="922">
        <v>0.45</v>
      </c>
      <c r="E459" s="931" t="s">
        <v>7</v>
      </c>
      <c r="F459" s="923"/>
      <c r="G459" s="921"/>
      <c r="H459" s="933">
        <v>1</v>
      </c>
      <c r="I459" s="924">
        <f t="shared" si="14"/>
        <v>0</v>
      </c>
      <c r="J459" s="924">
        <f t="shared" si="15"/>
        <v>0</v>
      </c>
      <c r="K459" s="924"/>
    </row>
    <row r="460" spans="2:11" s="917" customFormat="1" ht="78" customHeight="1" outlineLevel="2" x14ac:dyDescent="0.25">
      <c r="B460" s="921" t="s">
        <v>4202</v>
      </c>
      <c r="C460" s="921"/>
      <c r="D460" s="922">
        <v>0.55000000000000004</v>
      </c>
      <c r="E460" s="931" t="s">
        <v>7</v>
      </c>
      <c r="F460" s="923"/>
      <c r="G460" s="921"/>
      <c r="H460" s="933">
        <v>1</v>
      </c>
      <c r="I460" s="924">
        <f t="shared" si="14"/>
        <v>0</v>
      </c>
      <c r="J460" s="924">
        <f t="shared" si="15"/>
        <v>0</v>
      </c>
      <c r="K460" s="924"/>
    </row>
    <row r="461" spans="2:11" s="917" customFormat="1" ht="78" customHeight="1" outlineLevel="2" x14ac:dyDescent="0.25">
      <c r="B461" s="921" t="s">
        <v>4201</v>
      </c>
      <c r="C461" s="921"/>
      <c r="D461" s="922">
        <v>0.45</v>
      </c>
      <c r="E461" s="931" t="s">
        <v>7</v>
      </c>
      <c r="F461" s="923"/>
      <c r="G461" s="921"/>
      <c r="H461" s="933">
        <v>1</v>
      </c>
      <c r="I461" s="924">
        <f t="shared" si="14"/>
        <v>0</v>
      </c>
      <c r="J461" s="924">
        <f t="shared" si="15"/>
        <v>0</v>
      </c>
      <c r="K461" s="924"/>
    </row>
    <row r="462" spans="2:11" s="917" customFormat="1" ht="78" customHeight="1" outlineLevel="2" x14ac:dyDescent="0.25">
      <c r="B462" s="921" t="s">
        <v>4208</v>
      </c>
      <c r="C462" s="921"/>
      <c r="D462" s="922">
        <v>0.55000000000000004</v>
      </c>
      <c r="E462" s="931" t="s">
        <v>7</v>
      </c>
      <c r="F462" s="923"/>
      <c r="G462" s="921"/>
      <c r="H462" s="933">
        <v>1</v>
      </c>
      <c r="I462" s="924">
        <f t="shared" si="14"/>
        <v>0</v>
      </c>
      <c r="J462" s="924">
        <f t="shared" si="15"/>
        <v>0</v>
      </c>
      <c r="K462" s="924"/>
    </row>
    <row r="463" spans="2:11" s="917" customFormat="1" ht="78" customHeight="1" outlineLevel="2" x14ac:dyDescent="0.25">
      <c r="B463" s="921" t="s">
        <v>4207</v>
      </c>
      <c r="C463" s="921"/>
      <c r="D463" s="922">
        <v>0.45</v>
      </c>
      <c r="E463" s="931" t="s">
        <v>7</v>
      </c>
      <c r="F463" s="923"/>
      <c r="G463" s="921"/>
      <c r="H463" s="933">
        <v>1</v>
      </c>
      <c r="I463" s="924">
        <f t="shared" si="14"/>
        <v>0</v>
      </c>
      <c r="J463" s="924">
        <f t="shared" si="15"/>
        <v>0</v>
      </c>
      <c r="K463" s="924"/>
    </row>
    <row r="464" spans="2:11" ht="10.95" customHeight="1" outlineLevel="1" x14ac:dyDescent="0.25">
      <c r="B464" s="925" t="s">
        <v>83</v>
      </c>
      <c r="I464" s="924">
        <f t="shared" si="14"/>
        <v>0</v>
      </c>
      <c r="J464" s="924">
        <f t="shared" si="15"/>
        <v>0</v>
      </c>
      <c r="K464" s="919"/>
    </row>
    <row r="465" spans="2:11" ht="10.95" customHeight="1" outlineLevel="2" x14ac:dyDescent="0.25">
      <c r="B465" s="927" t="s">
        <v>84</v>
      </c>
      <c r="I465" s="924">
        <f t="shared" si="14"/>
        <v>0</v>
      </c>
      <c r="J465" s="924">
        <f t="shared" si="15"/>
        <v>0</v>
      </c>
      <c r="K465" s="919"/>
    </row>
    <row r="466" spans="2:11" s="917" customFormat="1" ht="78" customHeight="1" outlineLevel="3" x14ac:dyDescent="0.25">
      <c r="B466" s="921" t="s">
        <v>2457</v>
      </c>
      <c r="C466" s="921"/>
      <c r="D466" s="922">
        <v>1.1100000000000001</v>
      </c>
      <c r="E466" s="930">
        <v>8</v>
      </c>
      <c r="F466" s="923"/>
      <c r="G466" s="921"/>
      <c r="H466" s="933">
        <v>1</v>
      </c>
      <c r="I466" s="924">
        <f t="shared" si="14"/>
        <v>0</v>
      </c>
      <c r="J466" s="924">
        <f t="shared" si="15"/>
        <v>0</v>
      </c>
      <c r="K466" s="924"/>
    </row>
    <row r="467" spans="2:11" s="917" customFormat="1" ht="78" customHeight="1" outlineLevel="3" x14ac:dyDescent="0.25">
      <c r="B467" s="921" t="s">
        <v>2456</v>
      </c>
      <c r="C467" s="921"/>
      <c r="D467" s="922">
        <v>1.1100000000000001</v>
      </c>
      <c r="E467" s="930">
        <v>5</v>
      </c>
      <c r="F467" s="923"/>
      <c r="G467" s="921"/>
      <c r="H467" s="933">
        <v>1</v>
      </c>
      <c r="I467" s="924">
        <f t="shared" si="14"/>
        <v>0</v>
      </c>
      <c r="J467" s="924">
        <f t="shared" si="15"/>
        <v>0</v>
      </c>
      <c r="K467" s="924"/>
    </row>
    <row r="468" spans="2:11" ht="10.95" customHeight="1" outlineLevel="2" x14ac:dyDescent="0.25">
      <c r="B468" s="927" t="s">
        <v>85</v>
      </c>
      <c r="I468" s="924">
        <f t="shared" si="14"/>
        <v>0</v>
      </c>
      <c r="J468" s="924">
        <f t="shared" si="15"/>
        <v>0</v>
      </c>
      <c r="K468" s="919"/>
    </row>
    <row r="469" spans="2:11" s="917" customFormat="1" ht="78" customHeight="1" outlineLevel="3" x14ac:dyDescent="0.25">
      <c r="B469" s="921" t="s">
        <v>2455</v>
      </c>
      <c r="C469" s="921"/>
      <c r="D469" s="922">
        <v>1.33</v>
      </c>
      <c r="E469" s="930">
        <v>5</v>
      </c>
      <c r="F469" s="923"/>
      <c r="G469" s="921"/>
      <c r="H469" s="933">
        <v>1</v>
      </c>
      <c r="I469" s="924">
        <f t="shared" si="14"/>
        <v>0</v>
      </c>
      <c r="J469" s="924">
        <f t="shared" si="15"/>
        <v>0</v>
      </c>
      <c r="K469" s="924"/>
    </row>
    <row r="470" spans="2:11" ht="10.95" customHeight="1" outlineLevel="2" x14ac:dyDescent="0.25">
      <c r="B470" s="927" t="s">
        <v>86</v>
      </c>
      <c r="I470" s="924">
        <f t="shared" si="14"/>
        <v>0</v>
      </c>
      <c r="J470" s="924">
        <f t="shared" si="15"/>
        <v>0</v>
      </c>
      <c r="K470" s="919"/>
    </row>
    <row r="471" spans="2:11" s="917" customFormat="1" ht="78" customHeight="1" outlineLevel="3" x14ac:dyDescent="0.25">
      <c r="B471" s="921" t="s">
        <v>2454</v>
      </c>
      <c r="C471" s="921"/>
      <c r="D471" s="922">
        <v>1.55</v>
      </c>
      <c r="E471" s="930">
        <v>7</v>
      </c>
      <c r="F471" s="923"/>
      <c r="G471" s="921"/>
      <c r="H471" s="933">
        <v>1</v>
      </c>
      <c r="I471" s="924">
        <f t="shared" si="14"/>
        <v>0</v>
      </c>
      <c r="J471" s="924">
        <f t="shared" si="15"/>
        <v>0</v>
      </c>
      <c r="K471" s="924"/>
    </row>
    <row r="472" spans="2:11" s="917" customFormat="1" ht="78" customHeight="1" outlineLevel="3" x14ac:dyDescent="0.25">
      <c r="B472" s="921" t="s">
        <v>4474</v>
      </c>
      <c r="C472" s="921"/>
      <c r="D472" s="922">
        <v>1.55</v>
      </c>
      <c r="E472" s="930">
        <v>4</v>
      </c>
      <c r="F472" s="923"/>
      <c r="G472" s="921"/>
      <c r="H472" s="933">
        <v>1</v>
      </c>
      <c r="I472" s="924">
        <f t="shared" si="14"/>
        <v>0</v>
      </c>
      <c r="J472" s="924">
        <f t="shared" si="15"/>
        <v>0</v>
      </c>
      <c r="K472" s="924"/>
    </row>
    <row r="473" spans="2:11" ht="10.95" customHeight="1" outlineLevel="1" x14ac:dyDescent="0.25">
      <c r="B473" s="925" t="s">
        <v>61</v>
      </c>
      <c r="I473" s="924">
        <f t="shared" si="14"/>
        <v>0</v>
      </c>
      <c r="J473" s="924">
        <f t="shared" si="15"/>
        <v>0</v>
      </c>
      <c r="K473" s="919"/>
    </row>
    <row r="474" spans="2:11" s="917" customFormat="1" ht="78" customHeight="1" outlineLevel="2" x14ac:dyDescent="0.25">
      <c r="B474" s="921" t="s">
        <v>2453</v>
      </c>
      <c r="C474" s="921"/>
      <c r="D474" s="922">
        <v>1.1299999999999999</v>
      </c>
      <c r="E474" s="930">
        <v>1</v>
      </c>
      <c r="F474" s="923"/>
      <c r="G474" s="921"/>
      <c r="H474" s="933">
        <v>10</v>
      </c>
      <c r="I474" s="924">
        <f t="shared" si="14"/>
        <v>0</v>
      </c>
      <c r="J474" s="924">
        <f t="shared" si="15"/>
        <v>0</v>
      </c>
      <c r="K474" s="924"/>
    </row>
    <row r="475" spans="2:11" s="917" customFormat="1" ht="78" customHeight="1" outlineLevel="2" x14ac:dyDescent="0.25">
      <c r="B475" s="921" t="s">
        <v>2452</v>
      </c>
      <c r="C475" s="921"/>
      <c r="D475" s="922">
        <v>0.81</v>
      </c>
      <c r="E475" s="930">
        <v>4</v>
      </c>
      <c r="F475" s="923"/>
      <c r="G475" s="921"/>
      <c r="H475" s="933">
        <v>10</v>
      </c>
      <c r="I475" s="924">
        <f t="shared" si="14"/>
        <v>0</v>
      </c>
      <c r="J475" s="924">
        <f t="shared" si="15"/>
        <v>0</v>
      </c>
      <c r="K475" s="924"/>
    </row>
    <row r="476" spans="2:11" ht="10.95" customHeight="1" x14ac:dyDescent="0.25">
      <c r="B476" s="918" t="s">
        <v>26</v>
      </c>
      <c r="I476" s="924">
        <f t="shared" si="14"/>
        <v>0</v>
      </c>
      <c r="J476" s="924">
        <f t="shared" si="15"/>
        <v>0</v>
      </c>
      <c r="K476" s="919"/>
    </row>
    <row r="477" spans="2:11" ht="10.95" customHeight="1" outlineLevel="1" x14ac:dyDescent="0.25">
      <c r="B477" s="925" t="s">
        <v>27</v>
      </c>
      <c r="I477" s="924">
        <f t="shared" si="14"/>
        <v>0</v>
      </c>
      <c r="J477" s="924">
        <f t="shared" si="15"/>
        <v>0</v>
      </c>
      <c r="K477" s="919"/>
    </row>
    <row r="478" spans="2:11" s="917" customFormat="1" ht="78" customHeight="1" outlineLevel="2" x14ac:dyDescent="0.25">
      <c r="B478" s="921" t="s">
        <v>2203</v>
      </c>
      <c r="C478" s="922">
        <v>6.5</v>
      </c>
      <c r="D478" s="921"/>
      <c r="E478" s="930">
        <v>10</v>
      </c>
      <c r="F478" s="923"/>
      <c r="G478" s="921"/>
      <c r="H478" s="933">
        <v>10</v>
      </c>
      <c r="I478" s="924">
        <f t="shared" si="14"/>
        <v>0</v>
      </c>
      <c r="J478" s="924">
        <f t="shared" si="15"/>
        <v>0</v>
      </c>
      <c r="K478" s="924"/>
    </row>
    <row r="479" spans="2:11" s="917" customFormat="1" ht="78" customHeight="1" outlineLevel="2" x14ac:dyDescent="0.25">
      <c r="B479" s="921" t="s">
        <v>2941</v>
      </c>
      <c r="C479" s="922">
        <v>2.7</v>
      </c>
      <c r="D479" s="921"/>
      <c r="E479" s="931" t="s">
        <v>7</v>
      </c>
      <c r="F479" s="923"/>
      <c r="G479" s="921"/>
      <c r="H479" s="933">
        <v>50</v>
      </c>
      <c r="I479" s="924">
        <f t="shared" si="14"/>
        <v>0</v>
      </c>
      <c r="J479" s="924">
        <f t="shared" si="15"/>
        <v>0</v>
      </c>
      <c r="K479" s="924"/>
    </row>
    <row r="480" spans="2:11" ht="10.95" customHeight="1" outlineLevel="1" x14ac:dyDescent="0.25">
      <c r="B480" s="925" t="s">
        <v>1985</v>
      </c>
      <c r="I480" s="924">
        <f t="shared" si="14"/>
        <v>0</v>
      </c>
      <c r="J480" s="924">
        <f t="shared" si="15"/>
        <v>0</v>
      </c>
      <c r="K480" s="919"/>
    </row>
    <row r="481" spans="2:11" s="917" customFormat="1" ht="78" customHeight="1" outlineLevel="2" x14ac:dyDescent="0.25">
      <c r="B481" s="921" t="s">
        <v>2202</v>
      </c>
      <c r="C481" s="922">
        <v>21.5</v>
      </c>
      <c r="D481" s="921"/>
      <c r="E481" s="931" t="s">
        <v>7</v>
      </c>
      <c r="F481" s="923"/>
      <c r="G481" s="921"/>
      <c r="H481" s="933">
        <v>10</v>
      </c>
      <c r="I481" s="924">
        <f t="shared" si="14"/>
        <v>0</v>
      </c>
      <c r="J481" s="924">
        <f t="shared" si="15"/>
        <v>0</v>
      </c>
      <c r="K481" s="924"/>
    </row>
    <row r="482" spans="2:11" s="917" customFormat="1" ht="78" customHeight="1" outlineLevel="2" x14ac:dyDescent="0.25">
      <c r="B482" s="921" t="s">
        <v>1984</v>
      </c>
      <c r="C482" s="922">
        <v>29.2</v>
      </c>
      <c r="D482" s="921"/>
      <c r="E482" s="930">
        <v>20</v>
      </c>
      <c r="F482" s="923"/>
      <c r="G482" s="921"/>
      <c r="H482" s="933">
        <v>10</v>
      </c>
      <c r="I482" s="924">
        <f t="shared" si="14"/>
        <v>0</v>
      </c>
      <c r="J482" s="924">
        <f t="shared" si="15"/>
        <v>0</v>
      </c>
      <c r="K482" s="924"/>
    </row>
    <row r="483" spans="2:11" ht="10.95" customHeight="1" outlineLevel="1" x14ac:dyDescent="0.25">
      <c r="B483" s="925" t="s">
        <v>26</v>
      </c>
      <c r="I483" s="924">
        <f t="shared" si="14"/>
        <v>0</v>
      </c>
      <c r="J483" s="924">
        <f t="shared" si="15"/>
        <v>0</v>
      </c>
      <c r="K483" s="919"/>
    </row>
    <row r="484" spans="2:11" s="917" customFormat="1" ht="78" customHeight="1" outlineLevel="2" x14ac:dyDescent="0.25">
      <c r="B484" s="921" t="s">
        <v>3398</v>
      </c>
      <c r="C484" s="921"/>
      <c r="D484" s="922">
        <v>28.6</v>
      </c>
      <c r="E484" s="930">
        <v>7</v>
      </c>
      <c r="F484" s="923"/>
      <c r="G484" s="921"/>
      <c r="H484" s="933">
        <v>1</v>
      </c>
      <c r="I484" s="924">
        <f t="shared" si="14"/>
        <v>0</v>
      </c>
      <c r="J484" s="924">
        <f t="shared" si="15"/>
        <v>0</v>
      </c>
      <c r="K484" s="924"/>
    </row>
    <row r="485" spans="2:11" s="917" customFormat="1" ht="78" customHeight="1" outlineLevel="2" x14ac:dyDescent="0.25">
      <c r="B485" s="921" t="s">
        <v>4025</v>
      </c>
      <c r="C485" s="922">
        <v>10</v>
      </c>
      <c r="D485" s="921"/>
      <c r="E485" s="931" t="s">
        <v>7</v>
      </c>
      <c r="F485" s="923"/>
      <c r="G485" s="921"/>
      <c r="H485" s="933"/>
      <c r="I485" s="924">
        <f t="shared" si="14"/>
        <v>0</v>
      </c>
      <c r="J485" s="924">
        <f t="shared" si="15"/>
        <v>0</v>
      </c>
      <c r="K485" s="924"/>
    </row>
    <row r="486" spans="2:11" s="917" customFormat="1" ht="78" customHeight="1" outlineLevel="2" x14ac:dyDescent="0.25">
      <c r="B486" s="921" t="s">
        <v>3557</v>
      </c>
      <c r="C486" s="922">
        <v>11</v>
      </c>
      <c r="D486" s="921"/>
      <c r="E486" s="931" t="s">
        <v>7</v>
      </c>
      <c r="F486" s="923"/>
      <c r="G486" s="921"/>
      <c r="H486" s="933">
        <v>1</v>
      </c>
      <c r="I486" s="924">
        <f t="shared" si="14"/>
        <v>0</v>
      </c>
      <c r="J486" s="924">
        <f t="shared" si="15"/>
        <v>0</v>
      </c>
      <c r="K486" s="924"/>
    </row>
    <row r="487" spans="2:11" s="917" customFormat="1" ht="78" customHeight="1" outlineLevel="2" x14ac:dyDescent="0.25">
      <c r="B487" s="921" t="s">
        <v>1656</v>
      </c>
      <c r="C487" s="921"/>
      <c r="D487" s="922">
        <v>0.51</v>
      </c>
      <c r="E487" s="931" t="s">
        <v>7</v>
      </c>
      <c r="F487" s="923"/>
      <c r="G487" s="921"/>
      <c r="H487" s="933"/>
      <c r="I487" s="924">
        <f t="shared" si="14"/>
        <v>0</v>
      </c>
      <c r="J487" s="924">
        <f t="shared" si="15"/>
        <v>0</v>
      </c>
      <c r="K487" s="924"/>
    </row>
    <row r="488" spans="2:11" s="917" customFormat="1" ht="78" customHeight="1" outlineLevel="2" x14ac:dyDescent="0.25">
      <c r="B488" s="921" t="s">
        <v>2451</v>
      </c>
      <c r="C488" s="921"/>
      <c r="D488" s="922">
        <v>4.0599999999999996</v>
      </c>
      <c r="E488" s="930">
        <v>1</v>
      </c>
      <c r="F488" s="923"/>
      <c r="G488" s="921"/>
      <c r="H488" s="933">
        <v>1</v>
      </c>
      <c r="I488" s="924">
        <f t="shared" si="14"/>
        <v>0</v>
      </c>
      <c r="J488" s="924">
        <f t="shared" si="15"/>
        <v>0</v>
      </c>
      <c r="K488" s="924"/>
    </row>
    <row r="489" spans="2:11" s="917" customFormat="1" ht="78" customHeight="1" outlineLevel="2" x14ac:dyDescent="0.25">
      <c r="B489" s="921" t="s">
        <v>3233</v>
      </c>
      <c r="C489" s="921"/>
      <c r="D489" s="922">
        <v>0.52</v>
      </c>
      <c r="E489" s="931" t="s">
        <v>7</v>
      </c>
      <c r="F489" s="923"/>
      <c r="G489" s="921"/>
      <c r="H489" s="933">
        <v>1</v>
      </c>
      <c r="I489" s="924">
        <f t="shared" si="14"/>
        <v>0</v>
      </c>
      <c r="J489" s="924">
        <f t="shared" si="15"/>
        <v>0</v>
      </c>
      <c r="K489" s="924"/>
    </row>
    <row r="490" spans="2:11" ht="10.95" customHeight="1" x14ac:dyDescent="0.25">
      <c r="B490" s="918" t="s">
        <v>28</v>
      </c>
      <c r="I490" s="924">
        <f t="shared" si="14"/>
        <v>0</v>
      </c>
      <c r="J490" s="924">
        <f t="shared" si="15"/>
        <v>0</v>
      </c>
      <c r="K490" s="919"/>
    </row>
    <row r="491" spans="2:11" s="917" customFormat="1" ht="78" customHeight="1" outlineLevel="1" x14ac:dyDescent="0.25">
      <c r="B491" s="921" t="s">
        <v>3854</v>
      </c>
      <c r="C491" s="921"/>
      <c r="D491" s="922">
        <v>3.75</v>
      </c>
      <c r="E491" s="931" t="s">
        <v>7</v>
      </c>
      <c r="F491" s="923"/>
      <c r="G491" s="921"/>
      <c r="H491" s="933">
        <v>1</v>
      </c>
      <c r="I491" s="924">
        <f t="shared" si="14"/>
        <v>0</v>
      </c>
      <c r="J491" s="924">
        <f t="shared" si="15"/>
        <v>0</v>
      </c>
      <c r="K491" s="924"/>
    </row>
    <row r="492" spans="2:11" s="917" customFormat="1" ht="78" customHeight="1" outlineLevel="1" x14ac:dyDescent="0.25">
      <c r="B492" s="921" t="s">
        <v>3853</v>
      </c>
      <c r="C492" s="921"/>
      <c r="D492" s="922">
        <v>3.8</v>
      </c>
      <c r="E492" s="931" t="s">
        <v>7</v>
      </c>
      <c r="F492" s="923"/>
      <c r="G492" s="921"/>
      <c r="H492" s="933">
        <v>1</v>
      </c>
      <c r="I492" s="924">
        <f t="shared" si="14"/>
        <v>0</v>
      </c>
      <c r="J492" s="924">
        <f t="shared" si="15"/>
        <v>0</v>
      </c>
      <c r="K492" s="924"/>
    </row>
    <row r="493" spans="2:11" s="917" customFormat="1" ht="78" customHeight="1" outlineLevel="1" x14ac:dyDescent="0.25">
      <c r="B493" s="921" t="s">
        <v>3852</v>
      </c>
      <c r="C493" s="921"/>
      <c r="D493" s="922">
        <v>3.85</v>
      </c>
      <c r="E493" s="931" t="s">
        <v>7</v>
      </c>
      <c r="F493" s="923"/>
      <c r="G493" s="921"/>
      <c r="H493" s="933">
        <v>1</v>
      </c>
      <c r="I493" s="924">
        <f t="shared" si="14"/>
        <v>0</v>
      </c>
      <c r="J493" s="924">
        <f t="shared" si="15"/>
        <v>0</v>
      </c>
      <c r="K493" s="924"/>
    </row>
    <row r="494" spans="2:11" s="917" customFormat="1" ht="78" customHeight="1" outlineLevel="1" x14ac:dyDescent="0.25">
      <c r="B494" s="921" t="s">
        <v>3851</v>
      </c>
      <c r="C494" s="921"/>
      <c r="D494" s="922">
        <v>3.9</v>
      </c>
      <c r="E494" s="931" t="s">
        <v>7</v>
      </c>
      <c r="F494" s="923"/>
      <c r="G494" s="921"/>
      <c r="H494" s="933">
        <v>1</v>
      </c>
      <c r="I494" s="924">
        <f t="shared" si="14"/>
        <v>0</v>
      </c>
      <c r="J494" s="924">
        <f t="shared" si="15"/>
        <v>0</v>
      </c>
      <c r="K494" s="924"/>
    </row>
    <row r="495" spans="2:11" s="917" customFormat="1" ht="78" customHeight="1" outlineLevel="1" x14ac:dyDescent="0.25">
      <c r="B495" s="921" t="s">
        <v>3850</v>
      </c>
      <c r="C495" s="921"/>
      <c r="D495" s="922">
        <v>3.95</v>
      </c>
      <c r="E495" s="931" t="s">
        <v>7</v>
      </c>
      <c r="F495" s="923"/>
      <c r="G495" s="921"/>
      <c r="H495" s="933">
        <v>1</v>
      </c>
      <c r="I495" s="924">
        <f t="shared" si="14"/>
        <v>0</v>
      </c>
      <c r="J495" s="924">
        <f t="shared" si="15"/>
        <v>0</v>
      </c>
      <c r="K495" s="924"/>
    </row>
    <row r="496" spans="2:11" s="917" customFormat="1" ht="78" customHeight="1" outlineLevel="1" x14ac:dyDescent="0.25">
      <c r="B496" s="921" t="s">
        <v>3849</v>
      </c>
      <c r="C496" s="921"/>
      <c r="D496" s="922">
        <v>4</v>
      </c>
      <c r="E496" s="931" t="s">
        <v>7</v>
      </c>
      <c r="F496" s="923"/>
      <c r="G496" s="921"/>
      <c r="H496" s="933">
        <v>1</v>
      </c>
      <c r="I496" s="924">
        <f t="shared" si="14"/>
        <v>0</v>
      </c>
      <c r="J496" s="924">
        <f t="shared" si="15"/>
        <v>0</v>
      </c>
      <c r="K496" s="924"/>
    </row>
    <row r="497" spans="2:11" s="917" customFormat="1" ht="78" customHeight="1" outlineLevel="1" x14ac:dyDescent="0.25">
      <c r="B497" s="921" t="s">
        <v>3556</v>
      </c>
      <c r="C497" s="922">
        <v>205</v>
      </c>
      <c r="D497" s="921"/>
      <c r="E497" s="930">
        <v>8</v>
      </c>
      <c r="F497" s="923"/>
      <c r="G497" s="921"/>
      <c r="H497" s="933">
        <v>1</v>
      </c>
      <c r="I497" s="924">
        <f t="shared" si="14"/>
        <v>0</v>
      </c>
      <c r="J497" s="924">
        <f t="shared" si="15"/>
        <v>0</v>
      </c>
      <c r="K497" s="924"/>
    </row>
    <row r="498" spans="2:11" s="917" customFormat="1" ht="78" customHeight="1" outlineLevel="1" x14ac:dyDescent="0.25">
      <c r="B498" s="921" t="s">
        <v>4206</v>
      </c>
      <c r="C498" s="921"/>
      <c r="D498" s="922">
        <v>1.1000000000000001</v>
      </c>
      <c r="E498" s="930">
        <v>17</v>
      </c>
      <c r="F498" s="923"/>
      <c r="G498" s="921"/>
      <c r="H498" s="933">
        <v>1</v>
      </c>
      <c r="I498" s="924">
        <f t="shared" si="14"/>
        <v>0</v>
      </c>
      <c r="J498" s="924">
        <f t="shared" si="15"/>
        <v>0</v>
      </c>
      <c r="K498" s="924"/>
    </row>
    <row r="499" spans="2:11" s="917" customFormat="1" ht="78" customHeight="1" outlineLevel="1" x14ac:dyDescent="0.25">
      <c r="B499" s="921" t="s">
        <v>3555</v>
      </c>
      <c r="C499" s="921"/>
      <c r="D499" s="922">
        <v>16.07</v>
      </c>
      <c r="E499" s="930">
        <v>6</v>
      </c>
      <c r="F499" s="923"/>
      <c r="G499" s="921"/>
      <c r="H499" s="933">
        <v>1</v>
      </c>
      <c r="I499" s="924">
        <f t="shared" si="14"/>
        <v>0</v>
      </c>
      <c r="J499" s="924">
        <f t="shared" si="15"/>
        <v>0</v>
      </c>
      <c r="K499" s="924"/>
    </row>
    <row r="500" spans="2:11" s="917" customFormat="1" ht="78" customHeight="1" outlineLevel="1" x14ac:dyDescent="0.25">
      <c r="B500" s="921" t="s">
        <v>3554</v>
      </c>
      <c r="C500" s="921"/>
      <c r="D500" s="922">
        <v>17.899999999999999</v>
      </c>
      <c r="E500" s="930">
        <v>6</v>
      </c>
      <c r="F500" s="923"/>
      <c r="G500" s="921"/>
      <c r="H500" s="933">
        <v>1</v>
      </c>
      <c r="I500" s="924">
        <f t="shared" si="14"/>
        <v>0</v>
      </c>
      <c r="J500" s="924">
        <f t="shared" si="15"/>
        <v>0</v>
      </c>
      <c r="K500" s="924"/>
    </row>
    <row r="501" spans="2:11" s="917" customFormat="1" ht="78" customHeight="1" outlineLevel="1" x14ac:dyDescent="0.25">
      <c r="B501" s="921" t="s">
        <v>3553</v>
      </c>
      <c r="C501" s="921"/>
      <c r="D501" s="922">
        <v>1.1000000000000001</v>
      </c>
      <c r="E501" s="930">
        <v>13</v>
      </c>
      <c r="F501" s="923"/>
      <c r="G501" s="921"/>
      <c r="H501" s="933">
        <v>1</v>
      </c>
      <c r="I501" s="924">
        <f t="shared" si="14"/>
        <v>0</v>
      </c>
      <c r="J501" s="924">
        <f t="shared" si="15"/>
        <v>0</v>
      </c>
      <c r="K501" s="924"/>
    </row>
    <row r="502" spans="2:11" s="917" customFormat="1" ht="78" customHeight="1" outlineLevel="1" x14ac:dyDescent="0.25">
      <c r="B502" s="921" t="s">
        <v>3552</v>
      </c>
      <c r="C502" s="921"/>
      <c r="D502" s="922">
        <v>1.35</v>
      </c>
      <c r="E502" s="931" t="s">
        <v>7</v>
      </c>
      <c r="F502" s="923"/>
      <c r="G502" s="921"/>
      <c r="H502" s="933">
        <v>1</v>
      </c>
      <c r="I502" s="924">
        <f t="shared" si="14"/>
        <v>0</v>
      </c>
      <c r="J502" s="924">
        <f t="shared" si="15"/>
        <v>0</v>
      </c>
      <c r="K502" s="924"/>
    </row>
    <row r="503" spans="2:11" s="917" customFormat="1" ht="78" customHeight="1" outlineLevel="1" x14ac:dyDescent="0.25">
      <c r="B503" s="921" t="s">
        <v>3551</v>
      </c>
      <c r="C503" s="921"/>
      <c r="D503" s="922">
        <v>0.23</v>
      </c>
      <c r="E503" s="931" t="s">
        <v>7</v>
      </c>
      <c r="F503" s="923"/>
      <c r="G503" s="921"/>
      <c r="H503" s="933">
        <v>30</v>
      </c>
      <c r="I503" s="924">
        <f t="shared" si="14"/>
        <v>0</v>
      </c>
      <c r="J503" s="924">
        <f t="shared" si="15"/>
        <v>0</v>
      </c>
      <c r="K503" s="924"/>
    </row>
    <row r="504" spans="2:11" s="917" customFormat="1" ht="78" customHeight="1" outlineLevel="1" x14ac:dyDescent="0.25">
      <c r="B504" s="921" t="s">
        <v>3550</v>
      </c>
      <c r="C504" s="921"/>
      <c r="D504" s="922">
        <v>0.41</v>
      </c>
      <c r="E504" s="931" t="s">
        <v>7</v>
      </c>
      <c r="F504" s="923"/>
      <c r="G504" s="921"/>
      <c r="H504" s="933">
        <v>10</v>
      </c>
      <c r="I504" s="924">
        <f t="shared" si="14"/>
        <v>0</v>
      </c>
      <c r="J504" s="924">
        <f t="shared" si="15"/>
        <v>0</v>
      </c>
      <c r="K504" s="924"/>
    </row>
    <row r="505" spans="2:11" s="917" customFormat="1" ht="78" customHeight="1" outlineLevel="1" x14ac:dyDescent="0.25">
      <c r="B505" s="921" t="s">
        <v>3549</v>
      </c>
      <c r="C505" s="921"/>
      <c r="D505" s="922">
        <v>0.45</v>
      </c>
      <c r="E505" s="931" t="s">
        <v>7</v>
      </c>
      <c r="F505" s="923"/>
      <c r="G505" s="921"/>
      <c r="H505" s="933">
        <v>10</v>
      </c>
      <c r="I505" s="924">
        <f t="shared" si="14"/>
        <v>0</v>
      </c>
      <c r="J505" s="924">
        <f t="shared" si="15"/>
        <v>0</v>
      </c>
      <c r="K505" s="924"/>
    </row>
    <row r="506" spans="2:11" s="917" customFormat="1" ht="78" customHeight="1" outlineLevel="1" x14ac:dyDescent="0.25">
      <c r="B506" s="921" t="s">
        <v>3548</v>
      </c>
      <c r="C506" s="921"/>
      <c r="D506" s="922">
        <v>0.52</v>
      </c>
      <c r="E506" s="931" t="s">
        <v>7</v>
      </c>
      <c r="F506" s="923"/>
      <c r="G506" s="921"/>
      <c r="H506" s="933">
        <v>10</v>
      </c>
      <c r="I506" s="924">
        <f t="shared" si="14"/>
        <v>0</v>
      </c>
      <c r="J506" s="924">
        <f t="shared" si="15"/>
        <v>0</v>
      </c>
      <c r="K506" s="924"/>
    </row>
    <row r="507" spans="2:11" s="917" customFormat="1" ht="78" customHeight="1" outlineLevel="1" x14ac:dyDescent="0.25">
      <c r="B507" s="921" t="s">
        <v>3547</v>
      </c>
      <c r="C507" s="921"/>
      <c r="D507" s="922">
        <v>0.46</v>
      </c>
      <c r="E507" s="931" t="s">
        <v>7</v>
      </c>
      <c r="F507" s="923"/>
      <c r="G507" s="921"/>
      <c r="H507" s="933">
        <v>10</v>
      </c>
      <c r="I507" s="924">
        <f t="shared" si="14"/>
        <v>0</v>
      </c>
      <c r="J507" s="924">
        <f t="shared" si="15"/>
        <v>0</v>
      </c>
      <c r="K507" s="924"/>
    </row>
    <row r="508" spans="2:11" s="917" customFormat="1" ht="78" customHeight="1" outlineLevel="1" x14ac:dyDescent="0.25">
      <c r="B508" s="921" t="s">
        <v>3546</v>
      </c>
      <c r="C508" s="921"/>
      <c r="D508" s="922">
        <v>0.53</v>
      </c>
      <c r="E508" s="930">
        <v>15</v>
      </c>
      <c r="F508" s="923"/>
      <c r="G508" s="921"/>
      <c r="H508" s="933">
        <v>10</v>
      </c>
      <c r="I508" s="924">
        <f t="shared" si="14"/>
        <v>0</v>
      </c>
      <c r="J508" s="924">
        <f t="shared" si="15"/>
        <v>0</v>
      </c>
      <c r="K508" s="924"/>
    </row>
    <row r="509" spans="2:11" s="917" customFormat="1" ht="78" customHeight="1" outlineLevel="1" x14ac:dyDescent="0.25">
      <c r="B509" s="921" t="s">
        <v>3703</v>
      </c>
      <c r="C509" s="921"/>
      <c r="D509" s="922">
        <v>0.62</v>
      </c>
      <c r="E509" s="931" t="s">
        <v>7</v>
      </c>
      <c r="F509" s="923"/>
      <c r="G509" s="921"/>
      <c r="H509" s="933">
        <v>10</v>
      </c>
      <c r="I509" s="924">
        <f t="shared" si="14"/>
        <v>0</v>
      </c>
      <c r="J509" s="924">
        <f t="shared" si="15"/>
        <v>0</v>
      </c>
      <c r="K509" s="924"/>
    </row>
    <row r="510" spans="2:11" s="917" customFormat="1" ht="78" customHeight="1" outlineLevel="1" x14ac:dyDescent="0.25">
      <c r="B510" s="921" t="s">
        <v>3702</v>
      </c>
      <c r="C510" s="921"/>
      <c r="D510" s="922">
        <v>0.69</v>
      </c>
      <c r="E510" s="931" t="s">
        <v>7</v>
      </c>
      <c r="F510" s="923"/>
      <c r="G510" s="921"/>
      <c r="H510" s="933">
        <v>10</v>
      </c>
      <c r="I510" s="924">
        <f t="shared" si="14"/>
        <v>0</v>
      </c>
      <c r="J510" s="924">
        <f t="shared" si="15"/>
        <v>0</v>
      </c>
      <c r="K510" s="924"/>
    </row>
    <row r="511" spans="2:11" s="917" customFormat="1" ht="78" customHeight="1" outlineLevel="1" x14ac:dyDescent="0.25">
      <c r="B511" s="921" t="s">
        <v>3545</v>
      </c>
      <c r="C511" s="922">
        <v>23.4</v>
      </c>
      <c r="D511" s="921"/>
      <c r="E511" s="931" t="s">
        <v>7</v>
      </c>
      <c r="F511" s="923"/>
      <c r="G511" s="921"/>
      <c r="H511" s="933">
        <v>1</v>
      </c>
      <c r="I511" s="924">
        <f t="shared" si="14"/>
        <v>0</v>
      </c>
      <c r="J511" s="924">
        <f t="shared" si="15"/>
        <v>0</v>
      </c>
      <c r="K511" s="924"/>
    </row>
    <row r="512" spans="2:11" s="917" customFormat="1" ht="78" customHeight="1" outlineLevel="1" x14ac:dyDescent="0.25">
      <c r="B512" s="921" t="s">
        <v>3544</v>
      </c>
      <c r="C512" s="921"/>
      <c r="D512" s="922">
        <v>5.63</v>
      </c>
      <c r="E512" s="930">
        <v>1</v>
      </c>
      <c r="F512" s="923"/>
      <c r="G512" s="921"/>
      <c r="H512" s="933">
        <v>1</v>
      </c>
      <c r="I512" s="924">
        <f t="shared" si="14"/>
        <v>0</v>
      </c>
      <c r="J512" s="924">
        <f t="shared" si="15"/>
        <v>0</v>
      </c>
      <c r="K512" s="924"/>
    </row>
    <row r="513" spans="2:11" s="917" customFormat="1" ht="78" customHeight="1" outlineLevel="1" x14ac:dyDescent="0.25">
      <c r="B513" s="921" t="s">
        <v>3543</v>
      </c>
      <c r="C513" s="921"/>
      <c r="D513" s="922">
        <v>6.19</v>
      </c>
      <c r="E513" s="930">
        <v>7</v>
      </c>
      <c r="F513" s="923"/>
      <c r="G513" s="921"/>
      <c r="H513" s="933">
        <v>1</v>
      </c>
      <c r="I513" s="924">
        <f t="shared" si="14"/>
        <v>0</v>
      </c>
      <c r="J513" s="924">
        <f t="shared" si="15"/>
        <v>0</v>
      </c>
      <c r="K513" s="924"/>
    </row>
    <row r="514" spans="2:11" s="917" customFormat="1" ht="78" customHeight="1" outlineLevel="1" x14ac:dyDescent="0.25">
      <c r="B514" s="921" t="s">
        <v>3542</v>
      </c>
      <c r="C514" s="921"/>
      <c r="D514" s="922">
        <v>6.66</v>
      </c>
      <c r="E514" s="930">
        <v>11</v>
      </c>
      <c r="F514" s="923"/>
      <c r="G514" s="921"/>
      <c r="H514" s="933">
        <v>1</v>
      </c>
      <c r="I514" s="924">
        <f t="shared" si="14"/>
        <v>0</v>
      </c>
      <c r="J514" s="924">
        <f t="shared" si="15"/>
        <v>0</v>
      </c>
      <c r="K514" s="924"/>
    </row>
    <row r="515" spans="2:11" s="917" customFormat="1" ht="78" customHeight="1" outlineLevel="1" x14ac:dyDescent="0.25">
      <c r="B515" s="921" t="s">
        <v>3541</v>
      </c>
      <c r="C515" s="921"/>
      <c r="D515" s="922">
        <v>6.75</v>
      </c>
      <c r="E515" s="930">
        <v>20</v>
      </c>
      <c r="F515" s="923"/>
      <c r="G515" s="921"/>
      <c r="H515" s="933">
        <v>1</v>
      </c>
      <c r="I515" s="924">
        <f t="shared" si="14"/>
        <v>0</v>
      </c>
      <c r="J515" s="924">
        <f t="shared" si="15"/>
        <v>0</v>
      </c>
      <c r="K515" s="924"/>
    </row>
    <row r="516" spans="2:11" s="917" customFormat="1" ht="78" customHeight="1" outlineLevel="1" x14ac:dyDescent="0.25">
      <c r="B516" s="921" t="s">
        <v>3540</v>
      </c>
      <c r="C516" s="921"/>
      <c r="D516" s="922">
        <v>2.5</v>
      </c>
      <c r="E516" s="931" t="s">
        <v>7</v>
      </c>
      <c r="F516" s="923"/>
      <c r="G516" s="921"/>
      <c r="H516" s="933">
        <v>1</v>
      </c>
      <c r="I516" s="924">
        <f t="shared" si="14"/>
        <v>0</v>
      </c>
      <c r="J516" s="924">
        <f t="shared" si="15"/>
        <v>0</v>
      </c>
      <c r="K516" s="924"/>
    </row>
    <row r="517" spans="2:11" s="917" customFormat="1" ht="78" customHeight="1" outlineLevel="1" x14ac:dyDescent="0.25">
      <c r="B517" s="921" t="s">
        <v>3539</v>
      </c>
      <c r="C517" s="921"/>
      <c r="D517" s="922">
        <v>15.96</v>
      </c>
      <c r="E517" s="930">
        <v>5</v>
      </c>
      <c r="F517" s="923"/>
      <c r="G517" s="921"/>
      <c r="H517" s="933">
        <v>1</v>
      </c>
      <c r="I517" s="924">
        <f t="shared" si="14"/>
        <v>0</v>
      </c>
      <c r="J517" s="924">
        <f t="shared" si="15"/>
        <v>0</v>
      </c>
      <c r="K517" s="924"/>
    </row>
    <row r="518" spans="2:11" s="917" customFormat="1" ht="78" customHeight="1" outlineLevel="1" x14ac:dyDescent="0.25">
      <c r="B518" s="921" t="s">
        <v>3538</v>
      </c>
      <c r="C518" s="921"/>
      <c r="D518" s="922">
        <v>9.2899999999999991</v>
      </c>
      <c r="E518" s="930">
        <v>2</v>
      </c>
      <c r="F518" s="923"/>
      <c r="G518" s="921"/>
      <c r="H518" s="933">
        <v>1</v>
      </c>
      <c r="I518" s="924">
        <f t="shared" si="14"/>
        <v>0</v>
      </c>
      <c r="J518" s="924">
        <f t="shared" si="15"/>
        <v>0</v>
      </c>
      <c r="K518" s="924"/>
    </row>
    <row r="519" spans="2:11" s="917" customFormat="1" ht="78" customHeight="1" outlineLevel="1" x14ac:dyDescent="0.25">
      <c r="B519" s="921" t="s">
        <v>3537</v>
      </c>
      <c r="C519" s="921"/>
      <c r="D519" s="922">
        <v>9.73</v>
      </c>
      <c r="E519" s="930">
        <v>1</v>
      </c>
      <c r="F519" s="923"/>
      <c r="G519" s="921"/>
      <c r="H519" s="933">
        <v>1</v>
      </c>
      <c r="I519" s="924">
        <f t="shared" si="14"/>
        <v>0</v>
      </c>
      <c r="J519" s="924">
        <f t="shared" si="15"/>
        <v>0</v>
      </c>
      <c r="K519" s="924"/>
    </row>
    <row r="520" spans="2:11" s="917" customFormat="1" ht="78" customHeight="1" outlineLevel="1" x14ac:dyDescent="0.25">
      <c r="B520" s="921" t="s">
        <v>3536</v>
      </c>
      <c r="C520" s="921"/>
      <c r="D520" s="922">
        <v>10.27</v>
      </c>
      <c r="E520" s="930">
        <v>14</v>
      </c>
      <c r="F520" s="923"/>
      <c r="G520" s="921"/>
      <c r="H520" s="933">
        <v>1</v>
      </c>
      <c r="I520" s="924">
        <f t="shared" ref="I520:I583" si="16">C520*G520</f>
        <v>0</v>
      </c>
      <c r="J520" s="924">
        <f t="shared" ref="J520:J583" si="17">D520*G520</f>
        <v>0</v>
      </c>
      <c r="K520" s="924"/>
    </row>
    <row r="521" spans="2:11" s="917" customFormat="1" ht="78" customHeight="1" outlineLevel="1" x14ac:dyDescent="0.25">
      <c r="B521" s="921" t="s">
        <v>3535</v>
      </c>
      <c r="C521" s="921"/>
      <c r="D521" s="922">
        <v>9.7799999999999994</v>
      </c>
      <c r="E521" s="930">
        <v>8</v>
      </c>
      <c r="F521" s="923"/>
      <c r="G521" s="921"/>
      <c r="H521" s="933">
        <v>1</v>
      </c>
      <c r="I521" s="924">
        <f t="shared" si="16"/>
        <v>0</v>
      </c>
      <c r="J521" s="924">
        <f t="shared" si="17"/>
        <v>0</v>
      </c>
      <c r="K521" s="924"/>
    </row>
    <row r="522" spans="2:11" s="917" customFormat="1" ht="78" customHeight="1" outlineLevel="1" x14ac:dyDescent="0.25">
      <c r="B522" s="921" t="s">
        <v>3534</v>
      </c>
      <c r="C522" s="921"/>
      <c r="D522" s="922">
        <v>10.44</v>
      </c>
      <c r="E522" s="930">
        <v>5</v>
      </c>
      <c r="F522" s="923"/>
      <c r="G522" s="921"/>
      <c r="H522" s="933">
        <v>1</v>
      </c>
      <c r="I522" s="924">
        <f t="shared" si="16"/>
        <v>0</v>
      </c>
      <c r="J522" s="924">
        <f t="shared" si="17"/>
        <v>0</v>
      </c>
      <c r="K522" s="924"/>
    </row>
    <row r="523" spans="2:11" s="917" customFormat="1" ht="78" customHeight="1" outlineLevel="1" x14ac:dyDescent="0.25">
      <c r="B523" s="921" t="s">
        <v>3533</v>
      </c>
      <c r="C523" s="921"/>
      <c r="D523" s="922">
        <v>0.31</v>
      </c>
      <c r="E523" s="931" t="s">
        <v>7</v>
      </c>
      <c r="F523" s="923"/>
      <c r="G523" s="921"/>
      <c r="H523" s="933">
        <v>10</v>
      </c>
      <c r="I523" s="924">
        <f t="shared" si="16"/>
        <v>0</v>
      </c>
      <c r="J523" s="924">
        <f t="shared" si="17"/>
        <v>0</v>
      </c>
      <c r="K523" s="924"/>
    </row>
    <row r="524" spans="2:11" s="917" customFormat="1" ht="78" customHeight="1" outlineLevel="1" x14ac:dyDescent="0.25">
      <c r="B524" s="921" t="s">
        <v>3532</v>
      </c>
      <c r="C524" s="921"/>
      <c r="D524" s="922">
        <v>22.6</v>
      </c>
      <c r="E524" s="930">
        <v>1</v>
      </c>
      <c r="F524" s="923"/>
      <c r="G524" s="921"/>
      <c r="H524" s="933">
        <v>1</v>
      </c>
      <c r="I524" s="924">
        <f t="shared" si="16"/>
        <v>0</v>
      </c>
      <c r="J524" s="924">
        <f t="shared" si="17"/>
        <v>0</v>
      </c>
      <c r="K524" s="924"/>
    </row>
    <row r="525" spans="2:11" s="917" customFormat="1" ht="78" customHeight="1" outlineLevel="1" x14ac:dyDescent="0.25">
      <c r="B525" s="921" t="s">
        <v>3531</v>
      </c>
      <c r="C525" s="921"/>
      <c r="D525" s="922">
        <v>8.67</v>
      </c>
      <c r="E525" s="930">
        <v>14</v>
      </c>
      <c r="F525" s="923"/>
      <c r="G525" s="921"/>
      <c r="H525" s="933">
        <v>1</v>
      </c>
      <c r="I525" s="924">
        <f t="shared" si="16"/>
        <v>0</v>
      </c>
      <c r="J525" s="924">
        <f t="shared" si="17"/>
        <v>0</v>
      </c>
      <c r="K525" s="924"/>
    </row>
    <row r="526" spans="2:11" s="917" customFormat="1" ht="78" customHeight="1" outlineLevel="1" x14ac:dyDescent="0.25">
      <c r="B526" s="921" t="s">
        <v>3701</v>
      </c>
      <c r="C526" s="921"/>
      <c r="D526" s="922">
        <v>17.399999999999999</v>
      </c>
      <c r="E526" s="930">
        <v>11</v>
      </c>
      <c r="F526" s="923"/>
      <c r="G526" s="921"/>
      <c r="H526" s="933">
        <v>1</v>
      </c>
      <c r="I526" s="924">
        <f t="shared" si="16"/>
        <v>0</v>
      </c>
      <c r="J526" s="924">
        <f t="shared" si="17"/>
        <v>0</v>
      </c>
      <c r="K526" s="924"/>
    </row>
    <row r="527" spans="2:11" s="917" customFormat="1" ht="78" customHeight="1" outlineLevel="1" x14ac:dyDescent="0.25">
      <c r="B527" s="921" t="s">
        <v>3530</v>
      </c>
      <c r="C527" s="921"/>
      <c r="D527" s="922">
        <v>7.81</v>
      </c>
      <c r="E527" s="930">
        <v>1</v>
      </c>
      <c r="F527" s="923"/>
      <c r="G527" s="921"/>
      <c r="H527" s="933">
        <v>1</v>
      </c>
      <c r="I527" s="924">
        <f t="shared" si="16"/>
        <v>0</v>
      </c>
      <c r="J527" s="924">
        <f t="shared" si="17"/>
        <v>0</v>
      </c>
      <c r="K527" s="924"/>
    </row>
    <row r="528" spans="2:11" s="917" customFormat="1" ht="78" customHeight="1" outlineLevel="1" x14ac:dyDescent="0.25">
      <c r="B528" s="921" t="s">
        <v>3700</v>
      </c>
      <c r="C528" s="921"/>
      <c r="D528" s="922">
        <v>11.09</v>
      </c>
      <c r="E528" s="930">
        <v>9</v>
      </c>
      <c r="F528" s="923"/>
      <c r="G528" s="921"/>
      <c r="H528" s="933">
        <v>1</v>
      </c>
      <c r="I528" s="924">
        <f t="shared" si="16"/>
        <v>0</v>
      </c>
      <c r="J528" s="924">
        <f t="shared" si="17"/>
        <v>0</v>
      </c>
      <c r="K528" s="924"/>
    </row>
    <row r="529" spans="2:11" s="917" customFormat="1" ht="78" customHeight="1" outlineLevel="1" x14ac:dyDescent="0.25">
      <c r="B529" s="921" t="s">
        <v>3529</v>
      </c>
      <c r="C529" s="921"/>
      <c r="D529" s="922">
        <v>0.42</v>
      </c>
      <c r="E529" s="931" t="s">
        <v>7</v>
      </c>
      <c r="F529" s="923"/>
      <c r="G529" s="921"/>
      <c r="H529" s="933">
        <v>10</v>
      </c>
      <c r="I529" s="924">
        <f t="shared" si="16"/>
        <v>0</v>
      </c>
      <c r="J529" s="924">
        <f t="shared" si="17"/>
        <v>0</v>
      </c>
      <c r="K529" s="924"/>
    </row>
    <row r="530" spans="2:11" s="917" customFormat="1" ht="78" customHeight="1" outlineLevel="1" x14ac:dyDescent="0.25">
      <c r="B530" s="921" t="s">
        <v>3699</v>
      </c>
      <c r="C530" s="921"/>
      <c r="D530" s="922">
        <v>0.39</v>
      </c>
      <c r="E530" s="931" t="s">
        <v>7</v>
      </c>
      <c r="F530" s="923"/>
      <c r="G530" s="921"/>
      <c r="H530" s="933">
        <v>10</v>
      </c>
      <c r="I530" s="924">
        <f t="shared" si="16"/>
        <v>0</v>
      </c>
      <c r="J530" s="924">
        <f t="shared" si="17"/>
        <v>0</v>
      </c>
      <c r="K530" s="924"/>
    </row>
    <row r="531" spans="2:11" s="917" customFormat="1" ht="78" customHeight="1" outlineLevel="1" x14ac:dyDescent="0.25">
      <c r="B531" s="921" t="s">
        <v>3528</v>
      </c>
      <c r="C531" s="921"/>
      <c r="D531" s="922">
        <v>10.82</v>
      </c>
      <c r="E531" s="930">
        <v>5</v>
      </c>
      <c r="F531" s="923"/>
      <c r="G531" s="921"/>
      <c r="H531" s="933">
        <v>1</v>
      </c>
      <c r="I531" s="924">
        <f t="shared" si="16"/>
        <v>0</v>
      </c>
      <c r="J531" s="924">
        <f t="shared" si="17"/>
        <v>0</v>
      </c>
      <c r="K531" s="924"/>
    </row>
    <row r="532" spans="2:11" s="917" customFormat="1" ht="78" customHeight="1" outlineLevel="1" x14ac:dyDescent="0.25">
      <c r="B532" s="921" t="s">
        <v>3527</v>
      </c>
      <c r="C532" s="921"/>
      <c r="D532" s="922">
        <v>15.6</v>
      </c>
      <c r="E532" s="930">
        <v>1</v>
      </c>
      <c r="F532" s="923"/>
      <c r="G532" s="921"/>
      <c r="H532" s="933">
        <v>1</v>
      </c>
      <c r="I532" s="924">
        <f t="shared" si="16"/>
        <v>0</v>
      </c>
      <c r="J532" s="924">
        <f t="shared" si="17"/>
        <v>0</v>
      </c>
      <c r="K532" s="924"/>
    </row>
    <row r="533" spans="2:11" s="917" customFormat="1" ht="78" customHeight="1" outlineLevel="1" x14ac:dyDescent="0.25">
      <c r="B533" s="921" t="s">
        <v>4024</v>
      </c>
      <c r="C533" s="921"/>
      <c r="D533" s="922">
        <v>16.8</v>
      </c>
      <c r="E533" s="930">
        <v>1</v>
      </c>
      <c r="F533" s="923"/>
      <c r="G533" s="921"/>
      <c r="H533" s="933">
        <v>1</v>
      </c>
      <c r="I533" s="924">
        <f t="shared" si="16"/>
        <v>0</v>
      </c>
      <c r="J533" s="924">
        <f t="shared" si="17"/>
        <v>0</v>
      </c>
      <c r="K533" s="924"/>
    </row>
    <row r="534" spans="2:11" s="917" customFormat="1" ht="78" customHeight="1" outlineLevel="1" x14ac:dyDescent="0.25">
      <c r="B534" s="921" t="s">
        <v>3812</v>
      </c>
      <c r="C534" s="921"/>
      <c r="D534" s="922">
        <v>8.25</v>
      </c>
      <c r="E534" s="930">
        <v>5</v>
      </c>
      <c r="F534" s="923"/>
      <c r="G534" s="921"/>
      <c r="H534" s="933">
        <v>1</v>
      </c>
      <c r="I534" s="924">
        <f t="shared" si="16"/>
        <v>0</v>
      </c>
      <c r="J534" s="924">
        <f t="shared" si="17"/>
        <v>0</v>
      </c>
      <c r="K534" s="924"/>
    </row>
    <row r="535" spans="2:11" s="917" customFormat="1" ht="78" customHeight="1" outlineLevel="1" x14ac:dyDescent="0.25">
      <c r="B535" s="921" t="s">
        <v>3526</v>
      </c>
      <c r="C535" s="921"/>
      <c r="D535" s="922">
        <v>6.01</v>
      </c>
      <c r="E535" s="930">
        <v>4</v>
      </c>
      <c r="F535" s="923"/>
      <c r="G535" s="921"/>
      <c r="H535" s="933">
        <v>1</v>
      </c>
      <c r="I535" s="924">
        <f t="shared" si="16"/>
        <v>0</v>
      </c>
      <c r="J535" s="924">
        <f t="shared" si="17"/>
        <v>0</v>
      </c>
      <c r="K535" s="924"/>
    </row>
    <row r="536" spans="2:11" s="917" customFormat="1" ht="78" customHeight="1" outlineLevel="1" x14ac:dyDescent="0.25">
      <c r="B536" s="921" t="s">
        <v>3525</v>
      </c>
      <c r="C536" s="921"/>
      <c r="D536" s="922">
        <v>11.48</v>
      </c>
      <c r="E536" s="930">
        <v>3</v>
      </c>
      <c r="F536" s="923"/>
      <c r="G536" s="921"/>
      <c r="H536" s="933">
        <v>1</v>
      </c>
      <c r="I536" s="924">
        <f t="shared" si="16"/>
        <v>0</v>
      </c>
      <c r="J536" s="924">
        <f t="shared" si="17"/>
        <v>0</v>
      </c>
      <c r="K536" s="924"/>
    </row>
    <row r="537" spans="2:11" s="917" customFormat="1" ht="78" customHeight="1" outlineLevel="1" x14ac:dyDescent="0.25">
      <c r="B537" s="921" t="s">
        <v>3524</v>
      </c>
      <c r="C537" s="921"/>
      <c r="D537" s="922">
        <v>10.27</v>
      </c>
      <c r="E537" s="930">
        <v>3</v>
      </c>
      <c r="F537" s="923"/>
      <c r="G537" s="921"/>
      <c r="H537" s="933">
        <v>1</v>
      </c>
      <c r="I537" s="924">
        <f t="shared" si="16"/>
        <v>0</v>
      </c>
      <c r="J537" s="924">
        <f t="shared" si="17"/>
        <v>0</v>
      </c>
      <c r="K537" s="924"/>
    </row>
    <row r="538" spans="2:11" s="917" customFormat="1" ht="78" customHeight="1" outlineLevel="1" x14ac:dyDescent="0.25">
      <c r="B538" s="921" t="s">
        <v>3811</v>
      </c>
      <c r="C538" s="921"/>
      <c r="D538" s="922">
        <v>7.6</v>
      </c>
      <c r="E538" s="930">
        <v>2</v>
      </c>
      <c r="F538" s="923"/>
      <c r="G538" s="921"/>
      <c r="H538" s="933">
        <v>1</v>
      </c>
      <c r="I538" s="924">
        <f t="shared" si="16"/>
        <v>0</v>
      </c>
      <c r="J538" s="924">
        <f t="shared" si="17"/>
        <v>0</v>
      </c>
      <c r="K538" s="924"/>
    </row>
    <row r="539" spans="2:11" s="917" customFormat="1" ht="78" customHeight="1" outlineLevel="1" x14ac:dyDescent="0.25">
      <c r="B539" s="921" t="s">
        <v>3810</v>
      </c>
      <c r="C539" s="921"/>
      <c r="D539" s="922">
        <v>11.2</v>
      </c>
      <c r="E539" s="930">
        <v>3</v>
      </c>
      <c r="F539" s="923"/>
      <c r="G539" s="921"/>
      <c r="H539" s="933">
        <v>1</v>
      </c>
      <c r="I539" s="924">
        <f t="shared" si="16"/>
        <v>0</v>
      </c>
      <c r="J539" s="924">
        <f t="shared" si="17"/>
        <v>0</v>
      </c>
      <c r="K539" s="924"/>
    </row>
    <row r="540" spans="2:11" s="917" customFormat="1" ht="78" customHeight="1" outlineLevel="1" x14ac:dyDescent="0.25">
      <c r="B540" s="921" t="s">
        <v>3523</v>
      </c>
      <c r="C540" s="921"/>
      <c r="D540" s="922">
        <v>2.6</v>
      </c>
      <c r="E540" s="931" t="s">
        <v>7</v>
      </c>
      <c r="F540" s="923"/>
      <c r="G540" s="921"/>
      <c r="H540" s="933">
        <v>1</v>
      </c>
      <c r="I540" s="924">
        <f t="shared" si="16"/>
        <v>0</v>
      </c>
      <c r="J540" s="924">
        <f t="shared" si="17"/>
        <v>0</v>
      </c>
      <c r="K540" s="924"/>
    </row>
    <row r="541" spans="2:11" s="917" customFormat="1" ht="78" customHeight="1" outlineLevel="1" x14ac:dyDescent="0.25">
      <c r="B541" s="921" t="s">
        <v>3522</v>
      </c>
      <c r="C541" s="921"/>
      <c r="D541" s="922">
        <v>8.69</v>
      </c>
      <c r="E541" s="930">
        <v>16</v>
      </c>
      <c r="F541" s="923"/>
      <c r="G541" s="921"/>
      <c r="H541" s="933">
        <v>1</v>
      </c>
      <c r="I541" s="924">
        <f t="shared" si="16"/>
        <v>0</v>
      </c>
      <c r="J541" s="924">
        <f t="shared" si="17"/>
        <v>0</v>
      </c>
      <c r="K541" s="924"/>
    </row>
    <row r="542" spans="2:11" s="917" customFormat="1" ht="78" customHeight="1" outlineLevel="1" x14ac:dyDescent="0.25">
      <c r="B542" s="921" t="s">
        <v>3521</v>
      </c>
      <c r="C542" s="921"/>
      <c r="D542" s="922">
        <v>9.33</v>
      </c>
      <c r="E542" s="930">
        <v>3</v>
      </c>
      <c r="F542" s="923"/>
      <c r="G542" s="921"/>
      <c r="H542" s="933">
        <v>1</v>
      </c>
      <c r="I542" s="924">
        <f t="shared" si="16"/>
        <v>0</v>
      </c>
      <c r="J542" s="924">
        <f t="shared" si="17"/>
        <v>0</v>
      </c>
      <c r="K542" s="924"/>
    </row>
    <row r="543" spans="2:11" s="917" customFormat="1" ht="78" customHeight="1" outlineLevel="1" x14ac:dyDescent="0.25">
      <c r="B543" s="921" t="s">
        <v>3520</v>
      </c>
      <c r="C543" s="921"/>
      <c r="D543" s="922">
        <v>8.9499999999999993</v>
      </c>
      <c r="E543" s="930">
        <v>2</v>
      </c>
      <c r="F543" s="923"/>
      <c r="G543" s="921"/>
      <c r="H543" s="933">
        <v>1</v>
      </c>
      <c r="I543" s="924">
        <f t="shared" si="16"/>
        <v>0</v>
      </c>
      <c r="J543" s="924">
        <f t="shared" si="17"/>
        <v>0</v>
      </c>
      <c r="K543" s="924"/>
    </row>
    <row r="544" spans="2:11" s="917" customFormat="1" ht="78" customHeight="1" outlineLevel="1" x14ac:dyDescent="0.25">
      <c r="B544" s="921" t="s">
        <v>3519</v>
      </c>
      <c r="C544" s="921"/>
      <c r="D544" s="922">
        <v>8.5500000000000007</v>
      </c>
      <c r="E544" s="930">
        <v>2</v>
      </c>
      <c r="F544" s="923"/>
      <c r="G544" s="921"/>
      <c r="H544" s="933">
        <v>1</v>
      </c>
      <c r="I544" s="924">
        <f t="shared" si="16"/>
        <v>0</v>
      </c>
      <c r="J544" s="924">
        <f t="shared" si="17"/>
        <v>0</v>
      </c>
      <c r="K544" s="924"/>
    </row>
    <row r="545" spans="2:11" s="917" customFormat="1" ht="78" customHeight="1" outlineLevel="1" x14ac:dyDescent="0.25">
      <c r="B545" s="921" t="s">
        <v>3518</v>
      </c>
      <c r="C545" s="921"/>
      <c r="D545" s="922">
        <v>8.75</v>
      </c>
      <c r="E545" s="930">
        <v>3</v>
      </c>
      <c r="F545" s="923"/>
      <c r="G545" s="921"/>
      <c r="H545" s="933">
        <v>1</v>
      </c>
      <c r="I545" s="924">
        <f t="shared" si="16"/>
        <v>0</v>
      </c>
      <c r="J545" s="924">
        <f t="shared" si="17"/>
        <v>0</v>
      </c>
      <c r="K545" s="924"/>
    </row>
    <row r="546" spans="2:11" s="917" customFormat="1" ht="78" customHeight="1" outlineLevel="1" x14ac:dyDescent="0.25">
      <c r="B546" s="921" t="s">
        <v>3517</v>
      </c>
      <c r="C546" s="921"/>
      <c r="D546" s="922">
        <v>9.25</v>
      </c>
      <c r="E546" s="930">
        <v>4</v>
      </c>
      <c r="F546" s="923"/>
      <c r="G546" s="921"/>
      <c r="H546" s="933">
        <v>1</v>
      </c>
      <c r="I546" s="924">
        <f t="shared" si="16"/>
        <v>0</v>
      </c>
      <c r="J546" s="924">
        <f t="shared" si="17"/>
        <v>0</v>
      </c>
      <c r="K546" s="924"/>
    </row>
    <row r="547" spans="2:11" s="917" customFormat="1" ht="78" customHeight="1" outlineLevel="1" x14ac:dyDescent="0.25">
      <c r="B547" s="921" t="s">
        <v>3516</v>
      </c>
      <c r="C547" s="921"/>
      <c r="D547" s="922">
        <v>8.09</v>
      </c>
      <c r="E547" s="930">
        <v>1</v>
      </c>
      <c r="F547" s="923"/>
      <c r="G547" s="921"/>
      <c r="H547" s="933">
        <v>1</v>
      </c>
      <c r="I547" s="924">
        <f t="shared" si="16"/>
        <v>0</v>
      </c>
      <c r="J547" s="924">
        <f t="shared" si="17"/>
        <v>0</v>
      </c>
      <c r="K547" s="924"/>
    </row>
    <row r="548" spans="2:11" s="917" customFormat="1" ht="78" customHeight="1" outlineLevel="1" x14ac:dyDescent="0.25">
      <c r="B548" s="921" t="s">
        <v>3515</v>
      </c>
      <c r="C548" s="921"/>
      <c r="D548" s="922">
        <v>8.6300000000000008</v>
      </c>
      <c r="E548" s="930">
        <v>1</v>
      </c>
      <c r="F548" s="923"/>
      <c r="G548" s="921"/>
      <c r="H548" s="933">
        <v>1</v>
      </c>
      <c r="I548" s="924">
        <f t="shared" si="16"/>
        <v>0</v>
      </c>
      <c r="J548" s="924">
        <f t="shared" si="17"/>
        <v>0</v>
      </c>
      <c r="K548" s="924"/>
    </row>
    <row r="549" spans="2:11" s="917" customFormat="1" ht="78" customHeight="1" outlineLevel="1" x14ac:dyDescent="0.25">
      <c r="B549" s="921" t="s">
        <v>3514</v>
      </c>
      <c r="C549" s="921"/>
      <c r="D549" s="922">
        <v>8.85</v>
      </c>
      <c r="E549" s="930">
        <v>1</v>
      </c>
      <c r="F549" s="923"/>
      <c r="G549" s="921"/>
      <c r="H549" s="933">
        <v>1</v>
      </c>
      <c r="I549" s="924">
        <f t="shared" si="16"/>
        <v>0</v>
      </c>
      <c r="J549" s="924">
        <f t="shared" si="17"/>
        <v>0</v>
      </c>
      <c r="K549" s="924"/>
    </row>
    <row r="550" spans="2:11" s="917" customFormat="1" ht="78" customHeight="1" outlineLevel="1" x14ac:dyDescent="0.25">
      <c r="B550" s="921" t="s">
        <v>3513</v>
      </c>
      <c r="C550" s="921"/>
      <c r="D550" s="922">
        <v>9.35</v>
      </c>
      <c r="E550" s="930">
        <v>7</v>
      </c>
      <c r="F550" s="923"/>
      <c r="G550" s="921"/>
      <c r="H550" s="933">
        <v>1</v>
      </c>
      <c r="I550" s="924">
        <f t="shared" si="16"/>
        <v>0</v>
      </c>
      <c r="J550" s="924">
        <f t="shared" si="17"/>
        <v>0</v>
      </c>
      <c r="K550" s="924"/>
    </row>
    <row r="551" spans="2:11" s="917" customFormat="1" ht="78" customHeight="1" outlineLevel="1" x14ac:dyDescent="0.25">
      <c r="B551" s="921" t="s">
        <v>3512</v>
      </c>
      <c r="C551" s="921"/>
      <c r="D551" s="922">
        <v>9.24</v>
      </c>
      <c r="E551" s="930">
        <v>15</v>
      </c>
      <c r="F551" s="923"/>
      <c r="G551" s="921"/>
      <c r="H551" s="933">
        <v>1</v>
      </c>
      <c r="I551" s="924">
        <f t="shared" si="16"/>
        <v>0</v>
      </c>
      <c r="J551" s="924">
        <f t="shared" si="17"/>
        <v>0</v>
      </c>
      <c r="K551" s="924"/>
    </row>
    <row r="552" spans="2:11" s="917" customFormat="1" ht="78" customHeight="1" outlineLevel="1" x14ac:dyDescent="0.25">
      <c r="B552" s="921" t="s">
        <v>3511</v>
      </c>
      <c r="C552" s="921"/>
      <c r="D552" s="922">
        <v>6.23</v>
      </c>
      <c r="E552" s="930">
        <v>2</v>
      </c>
      <c r="F552" s="923"/>
      <c r="G552" s="921"/>
      <c r="H552" s="933">
        <v>1</v>
      </c>
      <c r="I552" s="924">
        <f t="shared" si="16"/>
        <v>0</v>
      </c>
      <c r="J552" s="924">
        <f t="shared" si="17"/>
        <v>0</v>
      </c>
      <c r="K552" s="924"/>
    </row>
    <row r="553" spans="2:11" s="917" customFormat="1" ht="78" customHeight="1" outlineLevel="1" x14ac:dyDescent="0.25">
      <c r="B553" s="921" t="s">
        <v>3510</v>
      </c>
      <c r="C553" s="921"/>
      <c r="D553" s="922">
        <v>12.79</v>
      </c>
      <c r="E553" s="930">
        <v>1</v>
      </c>
      <c r="F553" s="923"/>
      <c r="G553" s="921"/>
      <c r="H553" s="933">
        <v>1</v>
      </c>
      <c r="I553" s="924">
        <f t="shared" si="16"/>
        <v>0</v>
      </c>
      <c r="J553" s="924">
        <f t="shared" si="17"/>
        <v>0</v>
      </c>
      <c r="K553" s="924"/>
    </row>
    <row r="554" spans="2:11" s="917" customFormat="1" ht="78" customHeight="1" outlineLevel="1" x14ac:dyDescent="0.25">
      <c r="B554" s="921" t="s">
        <v>3698</v>
      </c>
      <c r="C554" s="921"/>
      <c r="D554" s="922">
        <v>13.33</v>
      </c>
      <c r="E554" s="930">
        <v>5</v>
      </c>
      <c r="F554" s="923"/>
      <c r="G554" s="921"/>
      <c r="H554" s="933">
        <v>1</v>
      </c>
      <c r="I554" s="924">
        <f t="shared" si="16"/>
        <v>0</v>
      </c>
      <c r="J554" s="924">
        <f t="shared" si="17"/>
        <v>0</v>
      </c>
      <c r="K554" s="924"/>
    </row>
    <row r="555" spans="2:11" s="917" customFormat="1" ht="78" customHeight="1" outlineLevel="1" x14ac:dyDescent="0.25">
      <c r="B555" s="921" t="s">
        <v>3509</v>
      </c>
      <c r="C555" s="921"/>
      <c r="D555" s="922">
        <v>10.44</v>
      </c>
      <c r="E555" s="930">
        <v>1</v>
      </c>
      <c r="F555" s="923"/>
      <c r="G555" s="921"/>
      <c r="H555" s="933">
        <v>1</v>
      </c>
      <c r="I555" s="924">
        <f t="shared" si="16"/>
        <v>0</v>
      </c>
      <c r="J555" s="924">
        <f t="shared" si="17"/>
        <v>0</v>
      </c>
      <c r="K555" s="924"/>
    </row>
    <row r="556" spans="2:11" s="917" customFormat="1" ht="78" customHeight="1" outlineLevel="1" x14ac:dyDescent="0.25">
      <c r="B556" s="921" t="s">
        <v>3508</v>
      </c>
      <c r="C556" s="921"/>
      <c r="D556" s="922">
        <v>8.74</v>
      </c>
      <c r="E556" s="930">
        <v>1</v>
      </c>
      <c r="F556" s="923"/>
      <c r="G556" s="921"/>
      <c r="H556" s="933">
        <v>1</v>
      </c>
      <c r="I556" s="924">
        <f t="shared" si="16"/>
        <v>0</v>
      </c>
      <c r="J556" s="924">
        <f t="shared" si="17"/>
        <v>0</v>
      </c>
      <c r="K556" s="924"/>
    </row>
    <row r="557" spans="2:11" s="917" customFormat="1" ht="78" customHeight="1" outlineLevel="1" x14ac:dyDescent="0.25">
      <c r="B557" s="921" t="s">
        <v>3507</v>
      </c>
      <c r="C557" s="921"/>
      <c r="D557" s="922">
        <v>8.74</v>
      </c>
      <c r="E557" s="930">
        <v>3</v>
      </c>
      <c r="F557" s="923"/>
      <c r="G557" s="921"/>
      <c r="H557" s="933">
        <v>1</v>
      </c>
      <c r="I557" s="924">
        <f t="shared" si="16"/>
        <v>0</v>
      </c>
      <c r="J557" s="924">
        <f t="shared" si="17"/>
        <v>0</v>
      </c>
      <c r="K557" s="924"/>
    </row>
    <row r="558" spans="2:11" s="917" customFormat="1" ht="78" customHeight="1" outlineLevel="1" x14ac:dyDescent="0.25">
      <c r="B558" s="921" t="s">
        <v>3506</v>
      </c>
      <c r="C558" s="921"/>
      <c r="D558" s="922">
        <v>8.85</v>
      </c>
      <c r="E558" s="930">
        <v>19</v>
      </c>
      <c r="F558" s="923"/>
      <c r="G558" s="921"/>
      <c r="H558" s="933">
        <v>1</v>
      </c>
      <c r="I558" s="924">
        <f t="shared" si="16"/>
        <v>0</v>
      </c>
      <c r="J558" s="924">
        <f t="shared" si="17"/>
        <v>0</v>
      </c>
      <c r="K558" s="924"/>
    </row>
    <row r="559" spans="2:11" s="917" customFormat="1" ht="78" customHeight="1" outlineLevel="1" x14ac:dyDescent="0.25">
      <c r="B559" s="921" t="s">
        <v>4023</v>
      </c>
      <c r="C559" s="921"/>
      <c r="D559" s="922">
        <v>16</v>
      </c>
      <c r="E559" s="930">
        <v>1</v>
      </c>
      <c r="F559" s="923"/>
      <c r="G559" s="921"/>
      <c r="H559" s="933">
        <v>1</v>
      </c>
      <c r="I559" s="924">
        <f t="shared" si="16"/>
        <v>0</v>
      </c>
      <c r="J559" s="924">
        <f t="shared" si="17"/>
        <v>0</v>
      </c>
      <c r="K559" s="924"/>
    </row>
    <row r="560" spans="2:11" s="917" customFormat="1" ht="78" customHeight="1" outlineLevel="1" x14ac:dyDescent="0.25">
      <c r="B560" s="921" t="s">
        <v>3697</v>
      </c>
      <c r="C560" s="921"/>
      <c r="D560" s="922">
        <v>4.4000000000000004</v>
      </c>
      <c r="E560" s="931" t="s">
        <v>7</v>
      </c>
      <c r="F560" s="923"/>
      <c r="G560" s="921"/>
      <c r="H560" s="933">
        <v>1</v>
      </c>
      <c r="I560" s="924">
        <f t="shared" si="16"/>
        <v>0</v>
      </c>
      <c r="J560" s="924">
        <f t="shared" si="17"/>
        <v>0</v>
      </c>
      <c r="K560" s="924"/>
    </row>
    <row r="561" spans="2:11" s="917" customFormat="1" ht="78" customHeight="1" outlineLevel="1" x14ac:dyDescent="0.25">
      <c r="B561" s="921" t="s">
        <v>3696</v>
      </c>
      <c r="C561" s="921"/>
      <c r="D561" s="922">
        <v>4.53</v>
      </c>
      <c r="E561" s="931" t="s">
        <v>7</v>
      </c>
      <c r="F561" s="923"/>
      <c r="G561" s="921"/>
      <c r="H561" s="933">
        <v>1</v>
      </c>
      <c r="I561" s="924">
        <f t="shared" si="16"/>
        <v>0</v>
      </c>
      <c r="J561" s="924">
        <f t="shared" si="17"/>
        <v>0</v>
      </c>
      <c r="K561" s="924"/>
    </row>
    <row r="562" spans="2:11" s="917" customFormat="1" ht="78" customHeight="1" outlineLevel="1" x14ac:dyDescent="0.25">
      <c r="B562" s="921" t="s">
        <v>3695</v>
      </c>
      <c r="C562" s="921"/>
      <c r="D562" s="922">
        <v>13.55</v>
      </c>
      <c r="E562" s="930">
        <v>4</v>
      </c>
      <c r="F562" s="923"/>
      <c r="G562" s="921"/>
      <c r="H562" s="933">
        <v>1</v>
      </c>
      <c r="I562" s="924">
        <f t="shared" si="16"/>
        <v>0</v>
      </c>
      <c r="J562" s="924">
        <f t="shared" si="17"/>
        <v>0</v>
      </c>
      <c r="K562" s="924"/>
    </row>
    <row r="563" spans="2:11" s="917" customFormat="1" ht="78" customHeight="1" outlineLevel="1" x14ac:dyDescent="0.25">
      <c r="B563" s="921" t="s">
        <v>3809</v>
      </c>
      <c r="C563" s="921"/>
      <c r="D563" s="922">
        <v>9.18</v>
      </c>
      <c r="E563" s="930">
        <v>4</v>
      </c>
      <c r="F563" s="923"/>
      <c r="G563" s="921"/>
      <c r="H563" s="933">
        <v>1</v>
      </c>
      <c r="I563" s="924">
        <f t="shared" si="16"/>
        <v>0</v>
      </c>
      <c r="J563" s="924">
        <f t="shared" si="17"/>
        <v>0</v>
      </c>
      <c r="K563" s="924"/>
    </row>
    <row r="564" spans="2:11" s="917" customFormat="1" ht="78" customHeight="1" outlineLevel="1" x14ac:dyDescent="0.25">
      <c r="B564" s="921" t="s">
        <v>3505</v>
      </c>
      <c r="C564" s="921"/>
      <c r="D564" s="922">
        <v>12.15</v>
      </c>
      <c r="E564" s="930">
        <v>14</v>
      </c>
      <c r="F564" s="923"/>
      <c r="G564" s="921"/>
      <c r="H564" s="933">
        <v>1</v>
      </c>
      <c r="I564" s="924">
        <f t="shared" si="16"/>
        <v>0</v>
      </c>
      <c r="J564" s="924">
        <f t="shared" si="17"/>
        <v>0</v>
      </c>
      <c r="K564" s="924"/>
    </row>
    <row r="565" spans="2:11" s="917" customFormat="1" ht="78" customHeight="1" outlineLevel="1" x14ac:dyDescent="0.25">
      <c r="B565" s="921" t="s">
        <v>2957</v>
      </c>
      <c r="C565" s="921"/>
      <c r="D565" s="922">
        <v>9.1999999999999993</v>
      </c>
      <c r="E565" s="930">
        <v>7</v>
      </c>
      <c r="F565" s="923"/>
      <c r="G565" s="921"/>
      <c r="H565" s="933">
        <v>1</v>
      </c>
      <c r="I565" s="924">
        <f t="shared" si="16"/>
        <v>0</v>
      </c>
      <c r="J565" s="924">
        <f t="shared" si="17"/>
        <v>0</v>
      </c>
      <c r="K565" s="924"/>
    </row>
    <row r="566" spans="2:11" s="917" customFormat="1" ht="78" customHeight="1" outlineLevel="1" x14ac:dyDescent="0.25">
      <c r="B566" s="921" t="s">
        <v>2956</v>
      </c>
      <c r="C566" s="921"/>
      <c r="D566" s="922">
        <v>9.6</v>
      </c>
      <c r="E566" s="930">
        <v>1</v>
      </c>
      <c r="F566" s="923"/>
      <c r="G566" s="921"/>
      <c r="H566" s="933">
        <v>1</v>
      </c>
      <c r="I566" s="924">
        <f t="shared" si="16"/>
        <v>0</v>
      </c>
      <c r="J566" s="924">
        <f t="shared" si="17"/>
        <v>0</v>
      </c>
      <c r="K566" s="924"/>
    </row>
    <row r="567" spans="2:11" s="917" customFormat="1" ht="78" customHeight="1" outlineLevel="1" x14ac:dyDescent="0.25">
      <c r="B567" s="921" t="s">
        <v>3808</v>
      </c>
      <c r="C567" s="921"/>
      <c r="D567" s="922">
        <v>9.85</v>
      </c>
      <c r="E567" s="930">
        <v>5</v>
      </c>
      <c r="F567" s="923"/>
      <c r="G567" s="921"/>
      <c r="H567" s="933">
        <v>1</v>
      </c>
      <c r="I567" s="924">
        <f t="shared" si="16"/>
        <v>0</v>
      </c>
      <c r="J567" s="924">
        <f t="shared" si="17"/>
        <v>0</v>
      </c>
      <c r="K567" s="924"/>
    </row>
    <row r="568" spans="2:11" s="917" customFormat="1" ht="78" customHeight="1" outlineLevel="1" x14ac:dyDescent="0.25">
      <c r="B568" s="921" t="s">
        <v>2955</v>
      </c>
      <c r="C568" s="921"/>
      <c r="D568" s="922">
        <v>6.6</v>
      </c>
      <c r="E568" s="930">
        <v>6</v>
      </c>
      <c r="F568" s="923"/>
      <c r="G568" s="921"/>
      <c r="H568" s="933">
        <v>1</v>
      </c>
      <c r="I568" s="924">
        <f t="shared" si="16"/>
        <v>0</v>
      </c>
      <c r="J568" s="924">
        <f t="shared" si="17"/>
        <v>0</v>
      </c>
      <c r="K568" s="924"/>
    </row>
    <row r="569" spans="2:11" s="917" customFormat="1" ht="78" customHeight="1" outlineLevel="1" x14ac:dyDescent="0.25">
      <c r="B569" s="921" t="s">
        <v>3504</v>
      </c>
      <c r="C569" s="921"/>
      <c r="D569" s="922">
        <v>25</v>
      </c>
      <c r="E569" s="930">
        <v>1</v>
      </c>
      <c r="F569" s="923"/>
      <c r="G569" s="921"/>
      <c r="H569" s="933">
        <v>1</v>
      </c>
      <c r="I569" s="924">
        <f t="shared" si="16"/>
        <v>0</v>
      </c>
      <c r="J569" s="924">
        <f t="shared" si="17"/>
        <v>0</v>
      </c>
      <c r="K569" s="924"/>
    </row>
    <row r="570" spans="2:11" ht="10.95" customHeight="1" x14ac:dyDescent="0.25">
      <c r="B570" s="918" t="s">
        <v>1929</v>
      </c>
      <c r="I570" s="924">
        <f t="shared" si="16"/>
        <v>0</v>
      </c>
      <c r="J570" s="924">
        <f t="shared" si="17"/>
        <v>0</v>
      </c>
      <c r="K570" s="919"/>
    </row>
    <row r="571" spans="2:11" s="917" customFormat="1" ht="78" customHeight="1" outlineLevel="1" x14ac:dyDescent="0.25">
      <c r="B571" s="921" t="s">
        <v>1928</v>
      </c>
      <c r="C571" s="921"/>
      <c r="D571" s="922">
        <v>15</v>
      </c>
      <c r="E571" s="930">
        <v>1</v>
      </c>
      <c r="F571" s="923"/>
      <c r="G571" s="921"/>
      <c r="H571" s="933">
        <v>1</v>
      </c>
      <c r="I571" s="924">
        <f t="shared" si="16"/>
        <v>0</v>
      </c>
      <c r="J571" s="924">
        <f t="shared" si="17"/>
        <v>0</v>
      </c>
      <c r="K571" s="924"/>
    </row>
    <row r="572" spans="2:11" s="917" customFormat="1" ht="78" customHeight="1" outlineLevel="1" x14ac:dyDescent="0.25">
      <c r="B572" s="921" t="s">
        <v>1927</v>
      </c>
      <c r="C572" s="921"/>
      <c r="D572" s="922">
        <v>24</v>
      </c>
      <c r="E572" s="930">
        <v>8</v>
      </c>
      <c r="F572" s="923"/>
      <c r="G572" s="921"/>
      <c r="H572" s="933">
        <v>1</v>
      </c>
      <c r="I572" s="924">
        <f t="shared" si="16"/>
        <v>0</v>
      </c>
      <c r="J572" s="924">
        <f t="shared" si="17"/>
        <v>0</v>
      </c>
      <c r="K572" s="924"/>
    </row>
    <row r="573" spans="2:11" s="917" customFormat="1" ht="78" customHeight="1" outlineLevel="1" x14ac:dyDescent="0.25">
      <c r="B573" s="921" t="s">
        <v>2863</v>
      </c>
      <c r="C573" s="921"/>
      <c r="D573" s="922">
        <v>13.13</v>
      </c>
      <c r="E573" s="931" t="s">
        <v>7</v>
      </c>
      <c r="F573" s="923"/>
      <c r="G573" s="921"/>
      <c r="H573" s="933">
        <v>1</v>
      </c>
      <c r="I573" s="924">
        <f t="shared" si="16"/>
        <v>0</v>
      </c>
      <c r="J573" s="924">
        <f t="shared" si="17"/>
        <v>0</v>
      </c>
      <c r="K573" s="924"/>
    </row>
    <row r="574" spans="2:11" s="917" customFormat="1" ht="78" customHeight="1" outlineLevel="1" x14ac:dyDescent="0.25">
      <c r="B574" s="921" t="s">
        <v>2862</v>
      </c>
      <c r="C574" s="921"/>
      <c r="D574" s="922">
        <v>11.25</v>
      </c>
      <c r="E574" s="930">
        <v>14</v>
      </c>
      <c r="F574" s="923"/>
      <c r="G574" s="921"/>
      <c r="H574" s="933">
        <v>1</v>
      </c>
      <c r="I574" s="924">
        <f t="shared" si="16"/>
        <v>0</v>
      </c>
      <c r="J574" s="924">
        <f t="shared" si="17"/>
        <v>0</v>
      </c>
      <c r="K574" s="924"/>
    </row>
    <row r="575" spans="2:11" s="917" customFormat="1" ht="78" customHeight="1" outlineLevel="1" x14ac:dyDescent="0.25">
      <c r="B575" s="921" t="s">
        <v>2861</v>
      </c>
      <c r="C575" s="921"/>
      <c r="D575" s="922">
        <v>15.63</v>
      </c>
      <c r="E575" s="931" t="s">
        <v>7</v>
      </c>
      <c r="F575" s="923"/>
      <c r="G575" s="921"/>
      <c r="H575" s="933">
        <v>1</v>
      </c>
      <c r="I575" s="924">
        <f t="shared" si="16"/>
        <v>0</v>
      </c>
      <c r="J575" s="924">
        <f t="shared" si="17"/>
        <v>0</v>
      </c>
      <c r="K575" s="924"/>
    </row>
    <row r="576" spans="2:11" s="917" customFormat="1" ht="78" customHeight="1" outlineLevel="1" x14ac:dyDescent="0.25">
      <c r="B576" s="921" t="s">
        <v>3397</v>
      </c>
      <c r="C576" s="921"/>
      <c r="D576" s="922">
        <v>11.88</v>
      </c>
      <c r="E576" s="931" t="s">
        <v>7</v>
      </c>
      <c r="F576" s="923"/>
      <c r="G576" s="921"/>
      <c r="H576" s="933">
        <v>1</v>
      </c>
      <c r="I576" s="924">
        <f t="shared" si="16"/>
        <v>0</v>
      </c>
      <c r="J576" s="924">
        <f t="shared" si="17"/>
        <v>0</v>
      </c>
      <c r="K576" s="924"/>
    </row>
    <row r="577" spans="2:11" s="917" customFormat="1" ht="78" customHeight="1" outlineLevel="1" x14ac:dyDescent="0.25">
      <c r="B577" s="921" t="s">
        <v>3055</v>
      </c>
      <c r="C577" s="921"/>
      <c r="D577" s="922">
        <v>14.38</v>
      </c>
      <c r="E577" s="930">
        <v>18</v>
      </c>
      <c r="F577" s="923"/>
      <c r="G577" s="921"/>
      <c r="H577" s="933">
        <v>1</v>
      </c>
      <c r="I577" s="924">
        <f t="shared" si="16"/>
        <v>0</v>
      </c>
      <c r="J577" s="924">
        <f t="shared" si="17"/>
        <v>0</v>
      </c>
      <c r="K577" s="924"/>
    </row>
    <row r="578" spans="2:11" s="917" customFormat="1" ht="78" customHeight="1" outlineLevel="1" x14ac:dyDescent="0.25">
      <c r="B578" s="921" t="s">
        <v>2860</v>
      </c>
      <c r="C578" s="921"/>
      <c r="D578" s="922">
        <v>9.3800000000000008</v>
      </c>
      <c r="E578" s="931" t="s">
        <v>7</v>
      </c>
      <c r="F578" s="923"/>
      <c r="G578" s="921"/>
      <c r="H578" s="933">
        <v>1</v>
      </c>
      <c r="I578" s="924">
        <f t="shared" si="16"/>
        <v>0</v>
      </c>
      <c r="J578" s="924">
        <f t="shared" si="17"/>
        <v>0</v>
      </c>
      <c r="K578" s="924"/>
    </row>
    <row r="579" spans="2:11" s="917" customFormat="1" ht="78" customHeight="1" outlineLevel="1" x14ac:dyDescent="0.25">
      <c r="B579" s="921" t="s">
        <v>1926</v>
      </c>
      <c r="C579" s="921"/>
      <c r="D579" s="922">
        <v>3</v>
      </c>
      <c r="E579" s="931" t="s">
        <v>7</v>
      </c>
      <c r="F579" s="923"/>
      <c r="G579" s="921"/>
      <c r="H579" s="933">
        <v>1</v>
      </c>
      <c r="I579" s="924">
        <f t="shared" si="16"/>
        <v>0</v>
      </c>
      <c r="J579" s="924">
        <f t="shared" si="17"/>
        <v>0</v>
      </c>
      <c r="K579" s="924"/>
    </row>
    <row r="580" spans="2:11" s="917" customFormat="1" ht="78" customHeight="1" outlineLevel="1" x14ac:dyDescent="0.25">
      <c r="B580" s="921" t="s">
        <v>3462</v>
      </c>
      <c r="C580" s="921"/>
      <c r="D580" s="922">
        <v>2.75</v>
      </c>
      <c r="E580" s="931" t="s">
        <v>7</v>
      </c>
      <c r="F580" s="923"/>
      <c r="G580" s="921"/>
      <c r="H580" s="933">
        <v>1</v>
      </c>
      <c r="I580" s="924">
        <f t="shared" si="16"/>
        <v>0</v>
      </c>
      <c r="J580" s="924">
        <f t="shared" si="17"/>
        <v>0</v>
      </c>
      <c r="K580" s="924"/>
    </row>
    <row r="581" spans="2:11" s="917" customFormat="1" ht="78" customHeight="1" outlineLevel="1" x14ac:dyDescent="0.25">
      <c r="B581" s="921" t="s">
        <v>1925</v>
      </c>
      <c r="C581" s="921"/>
      <c r="D581" s="922">
        <v>5.2</v>
      </c>
      <c r="E581" s="931" t="s">
        <v>7</v>
      </c>
      <c r="F581" s="923"/>
      <c r="G581" s="921"/>
      <c r="H581" s="933">
        <v>1</v>
      </c>
      <c r="I581" s="924">
        <f t="shared" si="16"/>
        <v>0</v>
      </c>
      <c r="J581" s="924">
        <f t="shared" si="17"/>
        <v>0</v>
      </c>
      <c r="K581" s="924"/>
    </row>
    <row r="582" spans="2:11" s="917" customFormat="1" ht="78" customHeight="1" outlineLevel="1" x14ac:dyDescent="0.25">
      <c r="B582" s="921" t="s">
        <v>1924</v>
      </c>
      <c r="C582" s="921"/>
      <c r="D582" s="922">
        <v>5.9</v>
      </c>
      <c r="E582" s="930">
        <v>9</v>
      </c>
      <c r="F582" s="923"/>
      <c r="G582" s="921"/>
      <c r="H582" s="933">
        <v>1</v>
      </c>
      <c r="I582" s="924">
        <f t="shared" si="16"/>
        <v>0</v>
      </c>
      <c r="J582" s="924">
        <f t="shared" si="17"/>
        <v>0</v>
      </c>
      <c r="K582" s="924"/>
    </row>
    <row r="583" spans="2:11" s="917" customFormat="1" ht="78" customHeight="1" outlineLevel="1" x14ac:dyDescent="0.25">
      <c r="B583" s="921" t="s">
        <v>1923</v>
      </c>
      <c r="C583" s="921"/>
      <c r="D583" s="922">
        <v>3.4</v>
      </c>
      <c r="E583" s="931" t="s">
        <v>7</v>
      </c>
      <c r="F583" s="923"/>
      <c r="G583" s="921"/>
      <c r="H583" s="933">
        <v>1</v>
      </c>
      <c r="I583" s="924">
        <f t="shared" si="16"/>
        <v>0</v>
      </c>
      <c r="J583" s="924">
        <f t="shared" si="17"/>
        <v>0</v>
      </c>
      <c r="K583" s="924"/>
    </row>
    <row r="584" spans="2:11" s="917" customFormat="1" ht="78" customHeight="1" outlineLevel="1" x14ac:dyDescent="0.25">
      <c r="B584" s="921" t="s">
        <v>1922</v>
      </c>
      <c r="C584" s="921"/>
      <c r="D584" s="922">
        <v>4.5</v>
      </c>
      <c r="E584" s="931" t="s">
        <v>7</v>
      </c>
      <c r="F584" s="923"/>
      <c r="G584" s="921"/>
      <c r="H584" s="933">
        <v>1</v>
      </c>
      <c r="I584" s="924">
        <f t="shared" ref="I584:I647" si="18">C584*G584</f>
        <v>0</v>
      </c>
      <c r="J584" s="924">
        <f t="shared" ref="J584:J647" si="19">D584*G584</f>
        <v>0</v>
      </c>
      <c r="K584" s="924"/>
    </row>
    <row r="585" spans="2:11" s="917" customFormat="1" ht="78" customHeight="1" outlineLevel="1" x14ac:dyDescent="0.25">
      <c r="B585" s="921" t="s">
        <v>1921</v>
      </c>
      <c r="C585" s="921"/>
      <c r="D585" s="922">
        <v>17</v>
      </c>
      <c r="E585" s="930">
        <v>1</v>
      </c>
      <c r="F585" s="923"/>
      <c r="G585" s="921"/>
      <c r="H585" s="933">
        <v>1</v>
      </c>
      <c r="I585" s="924">
        <f t="shared" si="18"/>
        <v>0</v>
      </c>
      <c r="J585" s="924">
        <f t="shared" si="19"/>
        <v>0</v>
      </c>
      <c r="K585" s="924"/>
    </row>
    <row r="586" spans="2:11" s="917" customFormat="1" ht="78" customHeight="1" outlineLevel="1" x14ac:dyDescent="0.25">
      <c r="B586" s="921" t="s">
        <v>1920</v>
      </c>
      <c r="C586" s="921"/>
      <c r="D586" s="922">
        <v>3.35</v>
      </c>
      <c r="E586" s="931" t="s">
        <v>7</v>
      </c>
      <c r="F586" s="923"/>
      <c r="G586" s="921"/>
      <c r="H586" s="933">
        <v>1</v>
      </c>
      <c r="I586" s="924">
        <f t="shared" si="18"/>
        <v>0</v>
      </c>
      <c r="J586" s="924">
        <f t="shared" si="19"/>
        <v>0</v>
      </c>
      <c r="K586" s="924"/>
    </row>
    <row r="587" spans="2:11" s="917" customFormat="1" ht="78" customHeight="1" outlineLevel="1" x14ac:dyDescent="0.25">
      <c r="B587" s="921" t="s">
        <v>1919</v>
      </c>
      <c r="C587" s="921"/>
      <c r="D587" s="922">
        <v>2.5</v>
      </c>
      <c r="E587" s="931" t="s">
        <v>7</v>
      </c>
      <c r="F587" s="923"/>
      <c r="G587" s="921"/>
      <c r="H587" s="933">
        <v>1</v>
      </c>
      <c r="I587" s="924">
        <f t="shared" si="18"/>
        <v>0</v>
      </c>
      <c r="J587" s="924">
        <f t="shared" si="19"/>
        <v>0</v>
      </c>
      <c r="K587" s="924"/>
    </row>
    <row r="588" spans="2:11" s="917" customFormat="1" ht="78" customHeight="1" outlineLevel="1" x14ac:dyDescent="0.25">
      <c r="B588" s="921" t="s">
        <v>1918</v>
      </c>
      <c r="C588" s="921"/>
      <c r="D588" s="922">
        <v>3.3</v>
      </c>
      <c r="E588" s="931" t="s">
        <v>7</v>
      </c>
      <c r="F588" s="923"/>
      <c r="G588" s="921"/>
      <c r="H588" s="933">
        <v>1</v>
      </c>
      <c r="I588" s="924">
        <f t="shared" si="18"/>
        <v>0</v>
      </c>
      <c r="J588" s="924">
        <f t="shared" si="19"/>
        <v>0</v>
      </c>
      <c r="K588" s="924"/>
    </row>
    <row r="589" spans="2:11" s="917" customFormat="1" ht="78" customHeight="1" outlineLevel="1" x14ac:dyDescent="0.25">
      <c r="B589" s="921" t="s">
        <v>1917</v>
      </c>
      <c r="C589" s="921"/>
      <c r="D589" s="922">
        <v>4.0999999999999996</v>
      </c>
      <c r="E589" s="931" t="s">
        <v>7</v>
      </c>
      <c r="F589" s="923"/>
      <c r="G589" s="921"/>
      <c r="H589" s="933">
        <v>1</v>
      </c>
      <c r="I589" s="924">
        <f t="shared" si="18"/>
        <v>0</v>
      </c>
      <c r="J589" s="924">
        <f t="shared" si="19"/>
        <v>0</v>
      </c>
      <c r="K589" s="924"/>
    </row>
    <row r="590" spans="2:11" s="917" customFormat="1" ht="78" customHeight="1" outlineLevel="1" x14ac:dyDescent="0.25">
      <c r="B590" s="921" t="s">
        <v>1916</v>
      </c>
      <c r="C590" s="921"/>
      <c r="D590" s="922">
        <v>4.5999999999999996</v>
      </c>
      <c r="E590" s="931" t="s">
        <v>7</v>
      </c>
      <c r="F590" s="923"/>
      <c r="G590" s="921"/>
      <c r="H590" s="933">
        <v>1</v>
      </c>
      <c r="I590" s="924">
        <f t="shared" si="18"/>
        <v>0</v>
      </c>
      <c r="J590" s="924">
        <f t="shared" si="19"/>
        <v>0</v>
      </c>
      <c r="K590" s="924"/>
    </row>
    <row r="591" spans="2:11" s="917" customFormat="1" ht="78" customHeight="1" outlineLevel="1" x14ac:dyDescent="0.25">
      <c r="B591" s="921" t="s">
        <v>1915</v>
      </c>
      <c r="C591" s="921"/>
      <c r="D591" s="922">
        <v>5.99</v>
      </c>
      <c r="E591" s="931" t="s">
        <v>7</v>
      </c>
      <c r="F591" s="923"/>
      <c r="G591" s="921"/>
      <c r="H591" s="933">
        <v>1</v>
      </c>
      <c r="I591" s="924">
        <f t="shared" si="18"/>
        <v>0</v>
      </c>
      <c r="J591" s="924">
        <f t="shared" si="19"/>
        <v>0</v>
      </c>
      <c r="K591" s="924"/>
    </row>
    <row r="592" spans="2:11" s="917" customFormat="1" ht="78" customHeight="1" outlineLevel="1" x14ac:dyDescent="0.25">
      <c r="B592" s="921" t="s">
        <v>1914</v>
      </c>
      <c r="C592" s="921"/>
      <c r="D592" s="922">
        <v>12</v>
      </c>
      <c r="E592" s="930">
        <v>1</v>
      </c>
      <c r="F592" s="923"/>
      <c r="G592" s="921"/>
      <c r="H592" s="933">
        <v>1</v>
      </c>
      <c r="I592" s="924">
        <f t="shared" si="18"/>
        <v>0</v>
      </c>
      <c r="J592" s="924">
        <f t="shared" si="19"/>
        <v>0</v>
      </c>
      <c r="K592" s="924"/>
    </row>
    <row r="593" spans="2:11" s="917" customFormat="1" ht="78" customHeight="1" outlineLevel="1" x14ac:dyDescent="0.25">
      <c r="B593" s="921" t="s">
        <v>1913</v>
      </c>
      <c r="C593" s="921"/>
      <c r="D593" s="922">
        <v>18.850000000000001</v>
      </c>
      <c r="E593" s="930">
        <v>3</v>
      </c>
      <c r="F593" s="923"/>
      <c r="G593" s="921"/>
      <c r="H593" s="933">
        <v>1</v>
      </c>
      <c r="I593" s="924">
        <f t="shared" si="18"/>
        <v>0</v>
      </c>
      <c r="J593" s="924">
        <f t="shared" si="19"/>
        <v>0</v>
      </c>
      <c r="K593" s="924"/>
    </row>
    <row r="594" spans="2:11" s="917" customFormat="1" ht="78" customHeight="1" outlineLevel="1" x14ac:dyDescent="0.25">
      <c r="B594" s="921" t="s">
        <v>1912</v>
      </c>
      <c r="C594" s="921"/>
      <c r="D594" s="922">
        <v>23.4</v>
      </c>
      <c r="E594" s="930">
        <v>1</v>
      </c>
      <c r="F594" s="923"/>
      <c r="G594" s="921"/>
      <c r="H594" s="933">
        <v>1</v>
      </c>
      <c r="I594" s="924">
        <f t="shared" si="18"/>
        <v>0</v>
      </c>
      <c r="J594" s="924">
        <f t="shared" si="19"/>
        <v>0</v>
      </c>
      <c r="K594" s="924"/>
    </row>
    <row r="595" spans="2:11" s="917" customFormat="1" ht="78" customHeight="1" outlineLevel="1" x14ac:dyDescent="0.25">
      <c r="B595" s="921" t="s">
        <v>1911</v>
      </c>
      <c r="C595" s="921"/>
      <c r="D595" s="922">
        <v>17.170000000000002</v>
      </c>
      <c r="E595" s="930">
        <v>2</v>
      </c>
      <c r="F595" s="923"/>
      <c r="G595" s="921"/>
      <c r="H595" s="933">
        <v>1</v>
      </c>
      <c r="I595" s="924">
        <f t="shared" si="18"/>
        <v>0</v>
      </c>
      <c r="J595" s="924">
        <f t="shared" si="19"/>
        <v>0</v>
      </c>
      <c r="K595" s="924"/>
    </row>
    <row r="596" spans="2:11" s="917" customFormat="1" ht="78" customHeight="1" outlineLevel="1" x14ac:dyDescent="0.25">
      <c r="B596" s="921" t="s">
        <v>1910</v>
      </c>
      <c r="C596" s="921"/>
      <c r="D596" s="922">
        <v>15.3</v>
      </c>
      <c r="E596" s="930">
        <v>3</v>
      </c>
      <c r="F596" s="923"/>
      <c r="G596" s="921"/>
      <c r="H596" s="933">
        <v>1</v>
      </c>
      <c r="I596" s="924">
        <f t="shared" si="18"/>
        <v>0</v>
      </c>
      <c r="J596" s="924">
        <f t="shared" si="19"/>
        <v>0</v>
      </c>
      <c r="K596" s="924"/>
    </row>
    <row r="597" spans="2:11" s="917" customFormat="1" ht="78" customHeight="1" outlineLevel="1" x14ac:dyDescent="0.25">
      <c r="B597" s="921" t="s">
        <v>1909</v>
      </c>
      <c r="C597" s="921"/>
      <c r="D597" s="922">
        <v>19.7</v>
      </c>
      <c r="E597" s="930">
        <v>4</v>
      </c>
      <c r="F597" s="923"/>
      <c r="G597" s="921"/>
      <c r="H597" s="933">
        <v>1</v>
      </c>
      <c r="I597" s="924">
        <f t="shared" si="18"/>
        <v>0</v>
      </c>
      <c r="J597" s="924">
        <f t="shared" si="19"/>
        <v>0</v>
      </c>
      <c r="K597" s="924"/>
    </row>
    <row r="598" spans="2:11" s="917" customFormat="1" ht="78" customHeight="1" outlineLevel="1" x14ac:dyDescent="0.25">
      <c r="B598" s="921" t="s">
        <v>1908</v>
      </c>
      <c r="C598" s="921"/>
      <c r="D598" s="922">
        <v>8.6</v>
      </c>
      <c r="E598" s="930">
        <v>5</v>
      </c>
      <c r="F598" s="923"/>
      <c r="G598" s="921"/>
      <c r="H598" s="933">
        <v>1</v>
      </c>
      <c r="I598" s="924">
        <f t="shared" si="18"/>
        <v>0</v>
      </c>
      <c r="J598" s="924">
        <f t="shared" si="19"/>
        <v>0</v>
      </c>
      <c r="K598" s="924"/>
    </row>
    <row r="599" spans="2:11" s="917" customFormat="1" ht="78" customHeight="1" outlineLevel="1" x14ac:dyDescent="0.25">
      <c r="B599" s="921" t="s">
        <v>1907</v>
      </c>
      <c r="C599" s="921"/>
      <c r="D599" s="922">
        <v>9.1999999999999993</v>
      </c>
      <c r="E599" s="930">
        <v>8</v>
      </c>
      <c r="F599" s="923"/>
      <c r="G599" s="921"/>
      <c r="H599" s="933">
        <v>1</v>
      </c>
      <c r="I599" s="924">
        <f t="shared" si="18"/>
        <v>0</v>
      </c>
      <c r="J599" s="924">
        <f t="shared" si="19"/>
        <v>0</v>
      </c>
      <c r="K599" s="924"/>
    </row>
    <row r="600" spans="2:11" s="917" customFormat="1" ht="78" customHeight="1" outlineLevel="1" x14ac:dyDescent="0.25">
      <c r="B600" s="921" t="s">
        <v>1906</v>
      </c>
      <c r="C600" s="921"/>
      <c r="D600" s="922">
        <v>12.3</v>
      </c>
      <c r="E600" s="930">
        <v>2</v>
      </c>
      <c r="F600" s="923"/>
      <c r="G600" s="921"/>
      <c r="H600" s="933">
        <v>1</v>
      </c>
      <c r="I600" s="924">
        <f t="shared" si="18"/>
        <v>0</v>
      </c>
      <c r="J600" s="924">
        <f t="shared" si="19"/>
        <v>0</v>
      </c>
      <c r="K600" s="924"/>
    </row>
    <row r="601" spans="2:11" s="917" customFormat="1" ht="78" customHeight="1" outlineLevel="1" x14ac:dyDescent="0.25">
      <c r="B601" s="921" t="s">
        <v>1905</v>
      </c>
      <c r="C601" s="921"/>
      <c r="D601" s="922">
        <v>13.3</v>
      </c>
      <c r="E601" s="930">
        <v>5</v>
      </c>
      <c r="F601" s="923"/>
      <c r="G601" s="921"/>
      <c r="H601" s="933">
        <v>1</v>
      </c>
      <c r="I601" s="924">
        <f t="shared" si="18"/>
        <v>0</v>
      </c>
      <c r="J601" s="924">
        <f t="shared" si="19"/>
        <v>0</v>
      </c>
      <c r="K601" s="924"/>
    </row>
    <row r="602" spans="2:11" s="917" customFormat="1" ht="78" customHeight="1" outlineLevel="1" x14ac:dyDescent="0.25">
      <c r="B602" s="921" t="s">
        <v>1904</v>
      </c>
      <c r="C602" s="921"/>
      <c r="D602" s="922">
        <v>12.5</v>
      </c>
      <c r="E602" s="930">
        <v>1</v>
      </c>
      <c r="F602" s="923"/>
      <c r="G602" s="921"/>
      <c r="H602" s="933">
        <v>1</v>
      </c>
      <c r="I602" s="924">
        <f t="shared" si="18"/>
        <v>0</v>
      </c>
      <c r="J602" s="924">
        <f t="shared" si="19"/>
        <v>0</v>
      </c>
      <c r="K602" s="924"/>
    </row>
    <row r="603" spans="2:11" s="917" customFormat="1" ht="78" customHeight="1" outlineLevel="1" x14ac:dyDescent="0.25">
      <c r="B603" s="921" t="s">
        <v>1903</v>
      </c>
      <c r="C603" s="921"/>
      <c r="D603" s="922">
        <v>14.5</v>
      </c>
      <c r="E603" s="930">
        <v>17</v>
      </c>
      <c r="F603" s="923"/>
      <c r="G603" s="921"/>
      <c r="H603" s="933">
        <v>1</v>
      </c>
      <c r="I603" s="924">
        <f t="shared" si="18"/>
        <v>0</v>
      </c>
      <c r="J603" s="924">
        <f t="shared" si="19"/>
        <v>0</v>
      </c>
      <c r="K603" s="924"/>
    </row>
    <row r="604" spans="2:11" s="917" customFormat="1" ht="78" customHeight="1" outlineLevel="1" x14ac:dyDescent="0.25">
      <c r="B604" s="921" t="s">
        <v>1902</v>
      </c>
      <c r="C604" s="921"/>
      <c r="D604" s="922">
        <v>18.2</v>
      </c>
      <c r="E604" s="930">
        <v>2</v>
      </c>
      <c r="F604" s="923"/>
      <c r="G604" s="921"/>
      <c r="H604" s="933">
        <v>1</v>
      </c>
      <c r="I604" s="924">
        <f t="shared" si="18"/>
        <v>0</v>
      </c>
      <c r="J604" s="924">
        <f t="shared" si="19"/>
        <v>0</v>
      </c>
      <c r="K604" s="924"/>
    </row>
    <row r="605" spans="2:11" s="917" customFormat="1" ht="78" customHeight="1" outlineLevel="1" x14ac:dyDescent="0.25">
      <c r="B605" s="921" t="s">
        <v>1901</v>
      </c>
      <c r="C605" s="921"/>
      <c r="D605" s="922">
        <v>22.4</v>
      </c>
      <c r="E605" s="930">
        <v>5</v>
      </c>
      <c r="F605" s="923"/>
      <c r="G605" s="921"/>
      <c r="H605" s="933">
        <v>1</v>
      </c>
      <c r="I605" s="924">
        <f t="shared" si="18"/>
        <v>0</v>
      </c>
      <c r="J605" s="924">
        <f t="shared" si="19"/>
        <v>0</v>
      </c>
      <c r="K605" s="924"/>
    </row>
    <row r="606" spans="2:11" s="917" customFormat="1" ht="78" customHeight="1" outlineLevel="1" x14ac:dyDescent="0.25">
      <c r="B606" s="921" t="s">
        <v>3807</v>
      </c>
      <c r="C606" s="921"/>
      <c r="D606" s="922">
        <v>34.299999999999997</v>
      </c>
      <c r="E606" s="930">
        <v>1</v>
      </c>
      <c r="F606" s="923"/>
      <c r="G606" s="921"/>
      <c r="H606" s="933">
        <v>1</v>
      </c>
      <c r="I606" s="924">
        <f t="shared" si="18"/>
        <v>0</v>
      </c>
      <c r="J606" s="924">
        <f t="shared" si="19"/>
        <v>0</v>
      </c>
      <c r="K606" s="924"/>
    </row>
    <row r="607" spans="2:11" s="917" customFormat="1" ht="78" customHeight="1" outlineLevel="1" x14ac:dyDescent="0.25">
      <c r="B607" s="921" t="s">
        <v>1900</v>
      </c>
      <c r="C607" s="921"/>
      <c r="D607" s="922">
        <v>41.5</v>
      </c>
      <c r="E607" s="930">
        <v>1</v>
      </c>
      <c r="F607" s="923"/>
      <c r="G607" s="921"/>
      <c r="H607" s="933">
        <v>1</v>
      </c>
      <c r="I607" s="924">
        <f t="shared" si="18"/>
        <v>0</v>
      </c>
      <c r="J607" s="924">
        <f t="shared" si="19"/>
        <v>0</v>
      </c>
      <c r="K607" s="924"/>
    </row>
    <row r="608" spans="2:11" s="917" customFormat="1" ht="78" customHeight="1" outlineLevel="1" x14ac:dyDescent="0.25">
      <c r="B608" s="921" t="s">
        <v>1899</v>
      </c>
      <c r="C608" s="921"/>
      <c r="D608" s="922">
        <v>33.6</v>
      </c>
      <c r="E608" s="930">
        <v>1</v>
      </c>
      <c r="F608" s="923"/>
      <c r="G608" s="921"/>
      <c r="H608" s="933">
        <v>1</v>
      </c>
      <c r="I608" s="924">
        <f t="shared" si="18"/>
        <v>0</v>
      </c>
      <c r="J608" s="924">
        <f t="shared" si="19"/>
        <v>0</v>
      </c>
      <c r="K608" s="924"/>
    </row>
    <row r="609" spans="2:11" s="917" customFormat="1" ht="78" customHeight="1" outlineLevel="1" x14ac:dyDescent="0.25">
      <c r="B609" s="921" t="s">
        <v>1898</v>
      </c>
      <c r="C609" s="921"/>
      <c r="D609" s="922">
        <v>14.9</v>
      </c>
      <c r="E609" s="930">
        <v>8</v>
      </c>
      <c r="F609" s="923"/>
      <c r="G609" s="921"/>
      <c r="H609" s="933">
        <v>1</v>
      </c>
      <c r="I609" s="924">
        <f t="shared" si="18"/>
        <v>0</v>
      </c>
      <c r="J609" s="924">
        <f t="shared" si="19"/>
        <v>0</v>
      </c>
      <c r="K609" s="924"/>
    </row>
    <row r="610" spans="2:11" s="917" customFormat="1" ht="78" customHeight="1" outlineLevel="1" x14ac:dyDescent="0.25">
      <c r="B610" s="921" t="s">
        <v>1897</v>
      </c>
      <c r="C610" s="921"/>
      <c r="D610" s="922">
        <v>7.38</v>
      </c>
      <c r="E610" s="930">
        <v>1</v>
      </c>
      <c r="F610" s="923"/>
      <c r="G610" s="921"/>
      <c r="H610" s="933">
        <v>1</v>
      </c>
      <c r="I610" s="924">
        <f t="shared" si="18"/>
        <v>0</v>
      </c>
      <c r="J610" s="924">
        <f t="shared" si="19"/>
        <v>0</v>
      </c>
      <c r="K610" s="924"/>
    </row>
    <row r="611" spans="2:11" s="917" customFormat="1" ht="78" customHeight="1" outlineLevel="1" x14ac:dyDescent="0.25">
      <c r="B611" s="921" t="s">
        <v>1983</v>
      </c>
      <c r="C611" s="921"/>
      <c r="D611" s="922">
        <v>7.62</v>
      </c>
      <c r="E611" s="930">
        <v>3</v>
      </c>
      <c r="F611" s="923"/>
      <c r="G611" s="921"/>
      <c r="H611" s="933">
        <v>1</v>
      </c>
      <c r="I611" s="924">
        <f t="shared" si="18"/>
        <v>0</v>
      </c>
      <c r="J611" s="924">
        <f t="shared" si="19"/>
        <v>0</v>
      </c>
      <c r="K611" s="924"/>
    </row>
    <row r="612" spans="2:11" s="917" customFormat="1" ht="78" customHeight="1" outlineLevel="1" x14ac:dyDescent="0.25">
      <c r="B612" s="921" t="s">
        <v>1982</v>
      </c>
      <c r="C612" s="921"/>
      <c r="D612" s="922">
        <v>12.92</v>
      </c>
      <c r="E612" s="930">
        <v>1</v>
      </c>
      <c r="F612" s="923"/>
      <c r="G612" s="921"/>
      <c r="H612" s="933">
        <v>1</v>
      </c>
      <c r="I612" s="924">
        <f t="shared" si="18"/>
        <v>0</v>
      </c>
      <c r="J612" s="924">
        <f t="shared" si="19"/>
        <v>0</v>
      </c>
      <c r="K612" s="924"/>
    </row>
    <row r="613" spans="2:11" s="917" customFormat="1" ht="78" customHeight="1" outlineLevel="1" x14ac:dyDescent="0.25">
      <c r="B613" s="921" t="s">
        <v>1896</v>
      </c>
      <c r="C613" s="921"/>
      <c r="D613" s="922">
        <v>11.77</v>
      </c>
      <c r="E613" s="930">
        <v>1</v>
      </c>
      <c r="F613" s="923"/>
      <c r="G613" s="921"/>
      <c r="H613" s="933">
        <v>1</v>
      </c>
      <c r="I613" s="924">
        <f t="shared" si="18"/>
        <v>0</v>
      </c>
      <c r="J613" s="924">
        <f t="shared" si="19"/>
        <v>0</v>
      </c>
      <c r="K613" s="924"/>
    </row>
    <row r="614" spans="2:11" s="917" customFormat="1" ht="78" customHeight="1" outlineLevel="1" x14ac:dyDescent="0.25">
      <c r="B614" s="921" t="s">
        <v>1895</v>
      </c>
      <c r="C614" s="921"/>
      <c r="D614" s="922">
        <v>11.55</v>
      </c>
      <c r="E614" s="930">
        <v>5</v>
      </c>
      <c r="F614" s="923"/>
      <c r="G614" s="921"/>
      <c r="H614" s="933">
        <v>1</v>
      </c>
      <c r="I614" s="924">
        <f t="shared" si="18"/>
        <v>0</v>
      </c>
      <c r="J614" s="924">
        <f t="shared" si="19"/>
        <v>0</v>
      </c>
      <c r="K614" s="924"/>
    </row>
    <row r="615" spans="2:11" s="917" customFormat="1" ht="78" customHeight="1" outlineLevel="1" x14ac:dyDescent="0.25">
      <c r="B615" s="921" t="s">
        <v>1894</v>
      </c>
      <c r="C615" s="921"/>
      <c r="D615" s="922">
        <v>14.65</v>
      </c>
      <c r="E615" s="930">
        <v>11</v>
      </c>
      <c r="F615" s="923"/>
      <c r="G615" s="921"/>
      <c r="H615" s="933">
        <v>1</v>
      </c>
      <c r="I615" s="924">
        <f t="shared" si="18"/>
        <v>0</v>
      </c>
      <c r="J615" s="924">
        <f t="shared" si="19"/>
        <v>0</v>
      </c>
      <c r="K615" s="924"/>
    </row>
    <row r="616" spans="2:11" s="917" customFormat="1" ht="78" customHeight="1" outlineLevel="1" x14ac:dyDescent="0.25">
      <c r="B616" s="921" t="s">
        <v>2026</v>
      </c>
      <c r="C616" s="921"/>
      <c r="D616" s="922">
        <v>18.55</v>
      </c>
      <c r="E616" s="930">
        <v>1</v>
      </c>
      <c r="F616" s="923"/>
      <c r="G616" s="921"/>
      <c r="H616" s="933">
        <v>1</v>
      </c>
      <c r="I616" s="924">
        <f t="shared" si="18"/>
        <v>0</v>
      </c>
      <c r="J616" s="924">
        <f t="shared" si="19"/>
        <v>0</v>
      </c>
      <c r="K616" s="924"/>
    </row>
    <row r="617" spans="2:11" s="917" customFormat="1" ht="78" customHeight="1" outlineLevel="1" x14ac:dyDescent="0.25">
      <c r="B617" s="921" t="s">
        <v>1893</v>
      </c>
      <c r="C617" s="921"/>
      <c r="D617" s="922">
        <v>11.15</v>
      </c>
      <c r="E617" s="930">
        <v>5</v>
      </c>
      <c r="F617" s="923"/>
      <c r="G617" s="921"/>
      <c r="H617" s="933">
        <v>1</v>
      </c>
      <c r="I617" s="924">
        <f t="shared" si="18"/>
        <v>0</v>
      </c>
      <c r="J617" s="924">
        <f t="shared" si="19"/>
        <v>0</v>
      </c>
      <c r="K617" s="924"/>
    </row>
    <row r="618" spans="2:11" s="917" customFormat="1" ht="78" customHeight="1" outlineLevel="1" x14ac:dyDescent="0.25">
      <c r="B618" s="921" t="s">
        <v>1892</v>
      </c>
      <c r="C618" s="921"/>
      <c r="D618" s="922">
        <v>14.13</v>
      </c>
      <c r="E618" s="930">
        <v>5</v>
      </c>
      <c r="F618" s="923"/>
      <c r="G618" s="921"/>
      <c r="H618" s="933">
        <v>1</v>
      </c>
      <c r="I618" s="924">
        <f t="shared" si="18"/>
        <v>0</v>
      </c>
      <c r="J618" s="924">
        <f t="shared" si="19"/>
        <v>0</v>
      </c>
      <c r="K618" s="924"/>
    </row>
    <row r="619" spans="2:11" s="917" customFormat="1" ht="78" customHeight="1" outlineLevel="1" x14ac:dyDescent="0.25">
      <c r="B619" s="921" t="s">
        <v>1891</v>
      </c>
      <c r="C619" s="921"/>
      <c r="D619" s="922">
        <v>17.850000000000001</v>
      </c>
      <c r="E619" s="930">
        <v>4</v>
      </c>
      <c r="F619" s="923"/>
      <c r="G619" s="921"/>
      <c r="H619" s="933">
        <v>1</v>
      </c>
      <c r="I619" s="924">
        <f t="shared" si="18"/>
        <v>0</v>
      </c>
      <c r="J619" s="924">
        <f t="shared" si="19"/>
        <v>0</v>
      </c>
      <c r="K619" s="924"/>
    </row>
    <row r="620" spans="2:11" s="917" customFormat="1" ht="78" customHeight="1" outlineLevel="1" x14ac:dyDescent="0.25">
      <c r="B620" s="921" t="s">
        <v>1890</v>
      </c>
      <c r="C620" s="921"/>
      <c r="D620" s="922">
        <v>19.03</v>
      </c>
      <c r="E620" s="930">
        <v>1</v>
      </c>
      <c r="F620" s="923"/>
      <c r="G620" s="921"/>
      <c r="H620" s="933">
        <v>1</v>
      </c>
      <c r="I620" s="924">
        <f t="shared" si="18"/>
        <v>0</v>
      </c>
      <c r="J620" s="924">
        <f t="shared" si="19"/>
        <v>0</v>
      </c>
      <c r="K620" s="924"/>
    </row>
    <row r="621" spans="2:11" s="917" customFormat="1" ht="78" customHeight="1" outlineLevel="1" x14ac:dyDescent="0.25">
      <c r="B621" s="921" t="s">
        <v>1889</v>
      </c>
      <c r="C621" s="921"/>
      <c r="D621" s="922">
        <v>15.6</v>
      </c>
      <c r="E621" s="930">
        <v>4</v>
      </c>
      <c r="F621" s="923"/>
      <c r="G621" s="921"/>
      <c r="H621" s="933">
        <v>1</v>
      </c>
      <c r="I621" s="924">
        <f t="shared" si="18"/>
        <v>0</v>
      </c>
      <c r="J621" s="924">
        <f t="shared" si="19"/>
        <v>0</v>
      </c>
      <c r="K621" s="924"/>
    </row>
    <row r="622" spans="2:11" s="917" customFormat="1" ht="78" customHeight="1" outlineLevel="1" x14ac:dyDescent="0.25">
      <c r="B622" s="921" t="s">
        <v>1888</v>
      </c>
      <c r="C622" s="921"/>
      <c r="D622" s="922">
        <v>12</v>
      </c>
      <c r="E622" s="930">
        <v>1</v>
      </c>
      <c r="F622" s="923"/>
      <c r="G622" s="921"/>
      <c r="H622" s="933">
        <v>1</v>
      </c>
      <c r="I622" s="924">
        <f t="shared" si="18"/>
        <v>0</v>
      </c>
      <c r="J622" s="924">
        <f t="shared" si="19"/>
        <v>0</v>
      </c>
      <c r="K622" s="924"/>
    </row>
    <row r="623" spans="2:11" s="917" customFormat="1" ht="78" customHeight="1" outlineLevel="1" x14ac:dyDescent="0.25">
      <c r="B623" s="921" t="s">
        <v>1887</v>
      </c>
      <c r="C623" s="921"/>
      <c r="D623" s="922">
        <v>21</v>
      </c>
      <c r="E623" s="930">
        <v>1</v>
      </c>
      <c r="F623" s="923"/>
      <c r="G623" s="921"/>
      <c r="H623" s="933">
        <v>1</v>
      </c>
      <c r="I623" s="924">
        <f t="shared" si="18"/>
        <v>0</v>
      </c>
      <c r="J623" s="924">
        <f t="shared" si="19"/>
        <v>0</v>
      </c>
      <c r="K623" s="924"/>
    </row>
    <row r="624" spans="2:11" s="917" customFormat="1" ht="78" customHeight="1" outlineLevel="1" x14ac:dyDescent="0.25">
      <c r="B624" s="921" t="s">
        <v>1886</v>
      </c>
      <c r="C624" s="921"/>
      <c r="D624" s="922">
        <v>12</v>
      </c>
      <c r="E624" s="930">
        <v>1</v>
      </c>
      <c r="F624" s="923"/>
      <c r="G624" s="921"/>
      <c r="H624" s="933">
        <v>1</v>
      </c>
      <c r="I624" s="924">
        <f t="shared" si="18"/>
        <v>0</v>
      </c>
      <c r="J624" s="924">
        <f t="shared" si="19"/>
        <v>0</v>
      </c>
      <c r="K624" s="924"/>
    </row>
    <row r="625" spans="2:11" s="917" customFormat="1" ht="78" customHeight="1" outlineLevel="1" x14ac:dyDescent="0.25">
      <c r="B625" s="921" t="s">
        <v>1981</v>
      </c>
      <c r="C625" s="921"/>
      <c r="D625" s="922">
        <v>7.38</v>
      </c>
      <c r="E625" s="930">
        <v>2</v>
      </c>
      <c r="F625" s="923"/>
      <c r="G625" s="921"/>
      <c r="H625" s="933">
        <v>1</v>
      </c>
      <c r="I625" s="924">
        <f t="shared" si="18"/>
        <v>0</v>
      </c>
      <c r="J625" s="924">
        <f t="shared" si="19"/>
        <v>0</v>
      </c>
      <c r="K625" s="924"/>
    </row>
    <row r="626" spans="2:11" s="917" customFormat="1" ht="78" customHeight="1" outlineLevel="1" x14ac:dyDescent="0.25">
      <c r="B626" s="921" t="s">
        <v>1980</v>
      </c>
      <c r="C626" s="921"/>
      <c r="D626" s="922">
        <v>11.16</v>
      </c>
      <c r="E626" s="930">
        <v>13</v>
      </c>
      <c r="F626" s="923"/>
      <c r="G626" s="921"/>
      <c r="H626" s="933">
        <v>1</v>
      </c>
      <c r="I626" s="924">
        <f t="shared" si="18"/>
        <v>0</v>
      </c>
      <c r="J626" s="924">
        <f t="shared" si="19"/>
        <v>0</v>
      </c>
      <c r="K626" s="924"/>
    </row>
    <row r="627" spans="2:11" s="917" customFormat="1" ht="78" customHeight="1" outlineLevel="1" x14ac:dyDescent="0.25">
      <c r="B627" s="921" t="s">
        <v>2450</v>
      </c>
      <c r="C627" s="921"/>
      <c r="D627" s="922">
        <v>9.6999999999999993</v>
      </c>
      <c r="E627" s="930">
        <v>6</v>
      </c>
      <c r="F627" s="923"/>
      <c r="G627" s="921"/>
      <c r="H627" s="933">
        <v>1</v>
      </c>
      <c r="I627" s="924">
        <f t="shared" si="18"/>
        <v>0</v>
      </c>
      <c r="J627" s="924">
        <f t="shared" si="19"/>
        <v>0</v>
      </c>
      <c r="K627" s="924"/>
    </row>
    <row r="628" spans="2:11" s="917" customFormat="1" ht="78" customHeight="1" outlineLevel="1" x14ac:dyDescent="0.25">
      <c r="B628" s="921" t="s">
        <v>3054</v>
      </c>
      <c r="C628" s="921"/>
      <c r="D628" s="922">
        <v>36</v>
      </c>
      <c r="E628" s="930">
        <v>1</v>
      </c>
      <c r="F628" s="923"/>
      <c r="G628" s="921"/>
      <c r="H628" s="933">
        <v>1</v>
      </c>
      <c r="I628" s="924">
        <f t="shared" si="18"/>
        <v>0</v>
      </c>
      <c r="J628" s="924">
        <f t="shared" si="19"/>
        <v>0</v>
      </c>
      <c r="K628" s="924"/>
    </row>
    <row r="629" spans="2:11" s="917" customFormat="1" ht="78" customHeight="1" outlineLevel="1" x14ac:dyDescent="0.25">
      <c r="B629" s="921" t="s">
        <v>1885</v>
      </c>
      <c r="C629" s="921"/>
      <c r="D629" s="922">
        <v>19</v>
      </c>
      <c r="E629" s="930">
        <v>1</v>
      </c>
      <c r="F629" s="923"/>
      <c r="G629" s="921"/>
      <c r="H629" s="933">
        <v>1</v>
      </c>
      <c r="I629" s="924">
        <f t="shared" si="18"/>
        <v>0</v>
      </c>
      <c r="J629" s="924">
        <f t="shared" si="19"/>
        <v>0</v>
      </c>
      <c r="K629" s="924"/>
    </row>
    <row r="630" spans="2:11" s="917" customFormat="1" ht="78" customHeight="1" outlineLevel="1" x14ac:dyDescent="0.25">
      <c r="B630" s="921" t="s">
        <v>1884</v>
      </c>
      <c r="C630" s="921"/>
      <c r="D630" s="922">
        <v>20</v>
      </c>
      <c r="E630" s="930">
        <v>2</v>
      </c>
      <c r="F630" s="923"/>
      <c r="G630" s="921"/>
      <c r="H630" s="933">
        <v>1</v>
      </c>
      <c r="I630" s="924">
        <f t="shared" si="18"/>
        <v>0</v>
      </c>
      <c r="J630" s="924">
        <f t="shared" si="19"/>
        <v>0</v>
      </c>
      <c r="K630" s="924"/>
    </row>
    <row r="631" spans="2:11" s="917" customFormat="1" ht="78" customHeight="1" outlineLevel="1" x14ac:dyDescent="0.25">
      <c r="B631" s="921" t="s">
        <v>2629</v>
      </c>
      <c r="C631" s="921"/>
      <c r="D631" s="922">
        <v>18</v>
      </c>
      <c r="E631" s="930">
        <v>12</v>
      </c>
      <c r="F631" s="923"/>
      <c r="G631" s="921"/>
      <c r="H631" s="933">
        <v>1</v>
      </c>
      <c r="I631" s="924">
        <f t="shared" si="18"/>
        <v>0</v>
      </c>
      <c r="J631" s="924">
        <f t="shared" si="19"/>
        <v>0</v>
      </c>
      <c r="K631" s="924"/>
    </row>
    <row r="632" spans="2:11" s="917" customFormat="1" ht="78" customHeight="1" outlineLevel="1" x14ac:dyDescent="0.25">
      <c r="B632" s="921" t="s">
        <v>2628</v>
      </c>
      <c r="C632" s="921"/>
      <c r="D632" s="922">
        <v>23</v>
      </c>
      <c r="E632" s="930">
        <v>12</v>
      </c>
      <c r="F632" s="923"/>
      <c r="G632" s="921"/>
      <c r="H632" s="933">
        <v>1</v>
      </c>
      <c r="I632" s="924">
        <f t="shared" si="18"/>
        <v>0</v>
      </c>
      <c r="J632" s="924">
        <f t="shared" si="19"/>
        <v>0</v>
      </c>
      <c r="K632" s="924"/>
    </row>
    <row r="633" spans="2:11" s="917" customFormat="1" ht="78" customHeight="1" outlineLevel="1" x14ac:dyDescent="0.25">
      <c r="B633" s="921" t="s">
        <v>1883</v>
      </c>
      <c r="C633" s="921"/>
      <c r="D633" s="922">
        <v>11.31</v>
      </c>
      <c r="E633" s="930">
        <v>4</v>
      </c>
      <c r="F633" s="923"/>
      <c r="G633" s="921"/>
      <c r="H633" s="933">
        <v>1</v>
      </c>
      <c r="I633" s="924">
        <f t="shared" si="18"/>
        <v>0</v>
      </c>
      <c r="J633" s="924">
        <f t="shared" si="19"/>
        <v>0</v>
      </c>
      <c r="K633" s="924"/>
    </row>
    <row r="634" spans="2:11" s="917" customFormat="1" ht="78" customHeight="1" outlineLevel="1" x14ac:dyDescent="0.25">
      <c r="B634" s="921" t="s">
        <v>1882</v>
      </c>
      <c r="C634" s="921"/>
      <c r="D634" s="922">
        <v>22</v>
      </c>
      <c r="E634" s="930">
        <v>2</v>
      </c>
      <c r="F634" s="923"/>
      <c r="G634" s="921"/>
      <c r="H634" s="933">
        <v>1</v>
      </c>
      <c r="I634" s="924">
        <f t="shared" si="18"/>
        <v>0</v>
      </c>
      <c r="J634" s="924">
        <f t="shared" si="19"/>
        <v>0</v>
      </c>
      <c r="K634" s="924"/>
    </row>
    <row r="635" spans="2:11" s="917" customFormat="1" ht="78" customHeight="1" outlineLevel="1" x14ac:dyDescent="0.25">
      <c r="B635" s="921" t="s">
        <v>1881</v>
      </c>
      <c r="C635" s="921"/>
      <c r="D635" s="922">
        <v>11.88</v>
      </c>
      <c r="E635" s="930">
        <v>4</v>
      </c>
      <c r="F635" s="923"/>
      <c r="G635" s="921"/>
      <c r="H635" s="933">
        <v>1</v>
      </c>
      <c r="I635" s="924">
        <f t="shared" si="18"/>
        <v>0</v>
      </c>
      <c r="J635" s="924">
        <f t="shared" si="19"/>
        <v>0</v>
      </c>
      <c r="K635" s="924"/>
    </row>
    <row r="636" spans="2:11" s="917" customFormat="1" ht="78" customHeight="1" outlineLevel="1" x14ac:dyDescent="0.25">
      <c r="B636" s="921" t="s">
        <v>1880</v>
      </c>
      <c r="C636" s="921"/>
      <c r="D636" s="922">
        <v>9.3800000000000008</v>
      </c>
      <c r="E636" s="930">
        <v>18</v>
      </c>
      <c r="F636" s="923"/>
      <c r="G636" s="921"/>
      <c r="H636" s="933">
        <v>1</v>
      </c>
      <c r="I636" s="924">
        <f t="shared" si="18"/>
        <v>0</v>
      </c>
      <c r="J636" s="924">
        <f t="shared" si="19"/>
        <v>0</v>
      </c>
      <c r="K636" s="924"/>
    </row>
    <row r="637" spans="2:11" s="917" customFormat="1" ht="78" customHeight="1" outlineLevel="1" x14ac:dyDescent="0.25">
      <c r="B637" s="921" t="s">
        <v>1879</v>
      </c>
      <c r="C637" s="921"/>
      <c r="D637" s="922">
        <v>15.65</v>
      </c>
      <c r="E637" s="930">
        <v>5</v>
      </c>
      <c r="F637" s="923"/>
      <c r="G637" s="921"/>
      <c r="H637" s="933">
        <v>1</v>
      </c>
      <c r="I637" s="924">
        <f t="shared" si="18"/>
        <v>0</v>
      </c>
      <c r="J637" s="924">
        <f t="shared" si="19"/>
        <v>0</v>
      </c>
      <c r="K637" s="924"/>
    </row>
    <row r="638" spans="2:11" s="917" customFormat="1" ht="78" customHeight="1" outlineLevel="1" x14ac:dyDescent="0.25">
      <c r="B638" s="921" t="s">
        <v>1878</v>
      </c>
      <c r="C638" s="921"/>
      <c r="D638" s="922">
        <v>13.13</v>
      </c>
      <c r="E638" s="930">
        <v>12</v>
      </c>
      <c r="F638" s="923"/>
      <c r="G638" s="921"/>
      <c r="H638" s="933">
        <v>1</v>
      </c>
      <c r="I638" s="924">
        <f t="shared" si="18"/>
        <v>0</v>
      </c>
      <c r="J638" s="924">
        <f t="shared" si="19"/>
        <v>0</v>
      </c>
      <c r="K638" s="924"/>
    </row>
    <row r="639" spans="2:11" s="917" customFormat="1" ht="78" customHeight="1" outlineLevel="1" x14ac:dyDescent="0.25">
      <c r="B639" s="921" t="s">
        <v>2859</v>
      </c>
      <c r="C639" s="921"/>
      <c r="D639" s="922">
        <v>10.63</v>
      </c>
      <c r="E639" s="930">
        <v>12</v>
      </c>
      <c r="F639" s="923"/>
      <c r="G639" s="921"/>
      <c r="H639" s="933">
        <v>1</v>
      </c>
      <c r="I639" s="924">
        <f t="shared" si="18"/>
        <v>0</v>
      </c>
      <c r="J639" s="924">
        <f t="shared" si="19"/>
        <v>0</v>
      </c>
      <c r="K639" s="924"/>
    </row>
    <row r="640" spans="2:11" s="917" customFormat="1" ht="78" customHeight="1" outlineLevel="1" x14ac:dyDescent="0.25">
      <c r="B640" s="921" t="s">
        <v>1877</v>
      </c>
      <c r="C640" s="921"/>
      <c r="D640" s="922">
        <v>8.1300000000000008</v>
      </c>
      <c r="E640" s="931" t="s">
        <v>7</v>
      </c>
      <c r="F640" s="923"/>
      <c r="G640" s="921"/>
      <c r="H640" s="933">
        <v>1</v>
      </c>
      <c r="I640" s="924">
        <f t="shared" si="18"/>
        <v>0</v>
      </c>
      <c r="J640" s="924">
        <f t="shared" si="19"/>
        <v>0</v>
      </c>
      <c r="K640" s="924"/>
    </row>
    <row r="641" spans="2:11" s="917" customFormat="1" ht="78" customHeight="1" outlineLevel="1" x14ac:dyDescent="0.25">
      <c r="B641" s="921" t="s">
        <v>1876</v>
      </c>
      <c r="C641" s="921"/>
      <c r="D641" s="922">
        <v>13.76</v>
      </c>
      <c r="E641" s="930">
        <v>2</v>
      </c>
      <c r="F641" s="923"/>
      <c r="G641" s="921"/>
      <c r="H641" s="933">
        <v>1</v>
      </c>
      <c r="I641" s="924">
        <f t="shared" si="18"/>
        <v>0</v>
      </c>
      <c r="J641" s="924">
        <f t="shared" si="19"/>
        <v>0</v>
      </c>
      <c r="K641" s="924"/>
    </row>
    <row r="642" spans="2:11" s="917" customFormat="1" ht="78" customHeight="1" outlineLevel="1" x14ac:dyDescent="0.25">
      <c r="B642" s="921" t="s">
        <v>3203</v>
      </c>
      <c r="C642" s="921"/>
      <c r="D642" s="922">
        <v>11.9</v>
      </c>
      <c r="E642" s="930">
        <v>3</v>
      </c>
      <c r="F642" s="923"/>
      <c r="G642" s="921"/>
      <c r="H642" s="933">
        <v>1</v>
      </c>
      <c r="I642" s="924">
        <f t="shared" si="18"/>
        <v>0</v>
      </c>
      <c r="J642" s="924">
        <f t="shared" si="19"/>
        <v>0</v>
      </c>
      <c r="K642" s="924"/>
    </row>
    <row r="643" spans="2:11" s="917" customFormat="1" ht="78" customHeight="1" outlineLevel="1" x14ac:dyDescent="0.25">
      <c r="B643" s="921" t="s">
        <v>1875</v>
      </c>
      <c r="C643" s="921"/>
      <c r="D643" s="922">
        <v>10.25</v>
      </c>
      <c r="E643" s="931" t="s">
        <v>7</v>
      </c>
      <c r="F643" s="923"/>
      <c r="G643" s="921"/>
      <c r="H643" s="933">
        <v>1</v>
      </c>
      <c r="I643" s="924">
        <f t="shared" si="18"/>
        <v>0</v>
      </c>
      <c r="J643" s="924">
        <f t="shared" si="19"/>
        <v>0</v>
      </c>
      <c r="K643" s="924"/>
    </row>
    <row r="644" spans="2:11" s="917" customFormat="1" ht="78" customHeight="1" outlineLevel="1" x14ac:dyDescent="0.25">
      <c r="B644" s="921" t="s">
        <v>1874</v>
      </c>
      <c r="C644" s="921"/>
      <c r="D644" s="922">
        <v>6.63</v>
      </c>
      <c r="E644" s="930">
        <v>5</v>
      </c>
      <c r="F644" s="923"/>
      <c r="G644" s="921"/>
      <c r="H644" s="933">
        <v>1</v>
      </c>
      <c r="I644" s="924">
        <f t="shared" si="18"/>
        <v>0</v>
      </c>
      <c r="J644" s="924">
        <f t="shared" si="19"/>
        <v>0</v>
      </c>
      <c r="K644" s="924"/>
    </row>
    <row r="645" spans="2:11" s="917" customFormat="1" ht="78" customHeight="1" outlineLevel="1" x14ac:dyDescent="0.25">
      <c r="B645" s="921" t="s">
        <v>3053</v>
      </c>
      <c r="C645" s="921"/>
      <c r="D645" s="922">
        <v>13.75</v>
      </c>
      <c r="E645" s="931" t="s">
        <v>7</v>
      </c>
      <c r="F645" s="923"/>
      <c r="G645" s="921"/>
      <c r="H645" s="933">
        <v>1</v>
      </c>
      <c r="I645" s="924">
        <f t="shared" si="18"/>
        <v>0</v>
      </c>
      <c r="J645" s="924">
        <f t="shared" si="19"/>
        <v>0</v>
      </c>
      <c r="K645" s="924"/>
    </row>
    <row r="646" spans="2:11" s="917" customFormat="1" ht="78" customHeight="1" outlineLevel="1" x14ac:dyDescent="0.25">
      <c r="B646" s="921" t="s">
        <v>2627</v>
      </c>
      <c r="C646" s="921"/>
      <c r="D646" s="922">
        <v>14.5</v>
      </c>
      <c r="E646" s="930">
        <v>18</v>
      </c>
      <c r="F646" s="923"/>
      <c r="G646" s="921"/>
      <c r="H646" s="933">
        <v>1</v>
      </c>
      <c r="I646" s="924">
        <f t="shared" si="18"/>
        <v>0</v>
      </c>
      <c r="J646" s="924">
        <f t="shared" si="19"/>
        <v>0</v>
      </c>
      <c r="K646" s="924"/>
    </row>
    <row r="647" spans="2:11" s="917" customFormat="1" ht="78" customHeight="1" outlineLevel="1" x14ac:dyDescent="0.25">
      <c r="B647" s="921" t="s">
        <v>2858</v>
      </c>
      <c r="C647" s="921"/>
      <c r="D647" s="922">
        <v>8.75</v>
      </c>
      <c r="E647" s="930">
        <v>14</v>
      </c>
      <c r="F647" s="923"/>
      <c r="G647" s="921"/>
      <c r="H647" s="933">
        <v>1</v>
      </c>
      <c r="I647" s="924">
        <f t="shared" si="18"/>
        <v>0</v>
      </c>
      <c r="J647" s="924">
        <f t="shared" si="19"/>
        <v>0</v>
      </c>
      <c r="K647" s="924"/>
    </row>
    <row r="648" spans="2:11" s="917" customFormat="1" ht="78" customHeight="1" outlineLevel="1" x14ac:dyDescent="0.25">
      <c r="B648" s="921" t="s">
        <v>3052</v>
      </c>
      <c r="C648" s="921"/>
      <c r="D648" s="922">
        <v>11.25</v>
      </c>
      <c r="E648" s="930">
        <v>15</v>
      </c>
      <c r="F648" s="923"/>
      <c r="G648" s="921"/>
      <c r="H648" s="933">
        <v>1</v>
      </c>
      <c r="I648" s="924">
        <f t="shared" ref="I648:I711" si="20">C648*G648</f>
        <v>0</v>
      </c>
      <c r="J648" s="924">
        <f t="shared" ref="J648:J711" si="21">D648*G648</f>
        <v>0</v>
      </c>
      <c r="K648" s="924"/>
    </row>
    <row r="649" spans="2:11" s="917" customFormat="1" ht="78" customHeight="1" outlineLevel="1" x14ac:dyDescent="0.25">
      <c r="B649" s="921" t="s">
        <v>2857</v>
      </c>
      <c r="C649" s="921"/>
      <c r="D649" s="922">
        <v>13.13</v>
      </c>
      <c r="E649" s="930">
        <v>2</v>
      </c>
      <c r="F649" s="923"/>
      <c r="G649" s="921"/>
      <c r="H649" s="933">
        <v>1</v>
      </c>
      <c r="I649" s="924">
        <f t="shared" si="20"/>
        <v>0</v>
      </c>
      <c r="J649" s="924">
        <f t="shared" si="21"/>
        <v>0</v>
      </c>
      <c r="K649" s="924"/>
    </row>
    <row r="650" spans="2:11" s="917" customFormat="1" ht="78" customHeight="1" outlineLevel="1" x14ac:dyDescent="0.25">
      <c r="B650" s="921" t="s">
        <v>2907</v>
      </c>
      <c r="C650" s="921"/>
      <c r="D650" s="922">
        <v>7.5</v>
      </c>
      <c r="E650" s="930">
        <v>5</v>
      </c>
      <c r="F650" s="923"/>
      <c r="G650" s="921"/>
      <c r="H650" s="933">
        <v>1</v>
      </c>
      <c r="I650" s="924">
        <f t="shared" si="20"/>
        <v>0</v>
      </c>
      <c r="J650" s="924">
        <f t="shared" si="21"/>
        <v>0</v>
      </c>
      <c r="K650" s="924"/>
    </row>
    <row r="651" spans="2:11" s="917" customFormat="1" ht="78" customHeight="1" outlineLevel="1" x14ac:dyDescent="0.25">
      <c r="B651" s="921" t="s">
        <v>2906</v>
      </c>
      <c r="C651" s="921"/>
      <c r="D651" s="922">
        <v>8.5</v>
      </c>
      <c r="E651" s="930">
        <v>5</v>
      </c>
      <c r="F651" s="923"/>
      <c r="G651" s="921"/>
      <c r="H651" s="933">
        <v>1</v>
      </c>
      <c r="I651" s="924">
        <f t="shared" si="20"/>
        <v>0</v>
      </c>
      <c r="J651" s="924">
        <f t="shared" si="21"/>
        <v>0</v>
      </c>
      <c r="K651" s="924"/>
    </row>
    <row r="652" spans="2:11" s="917" customFormat="1" ht="78" customHeight="1" outlineLevel="1" x14ac:dyDescent="0.25">
      <c r="B652" s="921" t="s">
        <v>2905</v>
      </c>
      <c r="C652" s="921"/>
      <c r="D652" s="922">
        <v>9.5</v>
      </c>
      <c r="E652" s="930">
        <v>4</v>
      </c>
      <c r="F652" s="923"/>
      <c r="G652" s="921"/>
      <c r="H652" s="933">
        <v>1</v>
      </c>
      <c r="I652" s="924">
        <f t="shared" si="20"/>
        <v>0</v>
      </c>
      <c r="J652" s="924">
        <f t="shared" si="21"/>
        <v>0</v>
      </c>
      <c r="K652" s="924"/>
    </row>
    <row r="653" spans="2:11" s="917" customFormat="1" ht="78" customHeight="1" outlineLevel="1" x14ac:dyDescent="0.25">
      <c r="B653" s="921" t="s">
        <v>2904</v>
      </c>
      <c r="C653" s="921"/>
      <c r="D653" s="922">
        <v>10.5</v>
      </c>
      <c r="E653" s="930">
        <v>4</v>
      </c>
      <c r="F653" s="923"/>
      <c r="G653" s="921"/>
      <c r="H653" s="933">
        <v>1</v>
      </c>
      <c r="I653" s="924">
        <f t="shared" si="20"/>
        <v>0</v>
      </c>
      <c r="J653" s="924">
        <f t="shared" si="21"/>
        <v>0</v>
      </c>
      <c r="K653" s="924"/>
    </row>
    <row r="654" spans="2:11" s="917" customFormat="1" ht="78" customHeight="1" outlineLevel="1" x14ac:dyDescent="0.25">
      <c r="B654" s="921" t="s">
        <v>2903</v>
      </c>
      <c r="C654" s="921"/>
      <c r="D654" s="922">
        <v>11.2</v>
      </c>
      <c r="E654" s="930">
        <v>5</v>
      </c>
      <c r="F654" s="923"/>
      <c r="G654" s="921"/>
      <c r="H654" s="933">
        <v>1</v>
      </c>
      <c r="I654" s="924">
        <f t="shared" si="20"/>
        <v>0</v>
      </c>
      <c r="J654" s="924">
        <f t="shared" si="21"/>
        <v>0</v>
      </c>
      <c r="K654" s="924"/>
    </row>
    <row r="655" spans="2:11" s="917" customFormat="1" ht="78" customHeight="1" outlineLevel="1" x14ac:dyDescent="0.25">
      <c r="B655" s="921" t="s">
        <v>2902</v>
      </c>
      <c r="C655" s="921"/>
      <c r="D655" s="922">
        <v>11.55</v>
      </c>
      <c r="E655" s="930">
        <v>5</v>
      </c>
      <c r="F655" s="923"/>
      <c r="G655" s="921"/>
      <c r="H655" s="933">
        <v>1</v>
      </c>
      <c r="I655" s="924">
        <f t="shared" si="20"/>
        <v>0</v>
      </c>
      <c r="J655" s="924">
        <f t="shared" si="21"/>
        <v>0</v>
      </c>
      <c r="K655" s="924"/>
    </row>
    <row r="656" spans="2:11" s="917" customFormat="1" ht="78" customHeight="1" outlineLevel="1" x14ac:dyDescent="0.25">
      <c r="B656" s="921" t="s">
        <v>3396</v>
      </c>
      <c r="C656" s="921"/>
      <c r="D656" s="922">
        <v>11.88</v>
      </c>
      <c r="E656" s="931" t="s">
        <v>7</v>
      </c>
      <c r="F656" s="923"/>
      <c r="G656" s="921"/>
      <c r="H656" s="933">
        <v>1</v>
      </c>
      <c r="I656" s="924">
        <f t="shared" si="20"/>
        <v>0</v>
      </c>
      <c r="J656" s="924">
        <f t="shared" si="21"/>
        <v>0</v>
      </c>
      <c r="K656" s="924"/>
    </row>
    <row r="657" spans="2:11" s="917" customFormat="1" ht="78" customHeight="1" outlineLevel="1" x14ac:dyDescent="0.25">
      <c r="B657" s="921" t="s">
        <v>3051</v>
      </c>
      <c r="C657" s="921"/>
      <c r="D657" s="922">
        <v>9.3800000000000008</v>
      </c>
      <c r="E657" s="931" t="s">
        <v>7</v>
      </c>
      <c r="F657" s="923"/>
      <c r="G657" s="921"/>
      <c r="H657" s="933">
        <v>1</v>
      </c>
      <c r="I657" s="924">
        <f t="shared" si="20"/>
        <v>0</v>
      </c>
      <c r="J657" s="924">
        <f t="shared" si="21"/>
        <v>0</v>
      </c>
      <c r="K657" s="924"/>
    </row>
    <row r="658" spans="2:11" s="917" customFormat="1" ht="78" customHeight="1" outlineLevel="1" x14ac:dyDescent="0.25">
      <c r="B658" s="921" t="s">
        <v>3130</v>
      </c>
      <c r="C658" s="921"/>
      <c r="D658" s="922">
        <v>3.9</v>
      </c>
      <c r="E658" s="930">
        <v>4</v>
      </c>
      <c r="F658" s="923"/>
      <c r="G658" s="921"/>
      <c r="H658" s="933">
        <v>1</v>
      </c>
      <c r="I658" s="924">
        <f t="shared" si="20"/>
        <v>0</v>
      </c>
      <c r="J658" s="924">
        <f t="shared" si="21"/>
        <v>0</v>
      </c>
      <c r="K658" s="924"/>
    </row>
    <row r="659" spans="2:11" s="917" customFormat="1" ht="78" customHeight="1" outlineLevel="1" x14ac:dyDescent="0.25">
      <c r="B659" s="921" t="s">
        <v>3129</v>
      </c>
      <c r="C659" s="921"/>
      <c r="D659" s="922">
        <v>4.8499999999999996</v>
      </c>
      <c r="E659" s="930">
        <v>1</v>
      </c>
      <c r="F659" s="923"/>
      <c r="G659" s="921"/>
      <c r="H659" s="933">
        <v>1</v>
      </c>
      <c r="I659" s="924">
        <f t="shared" si="20"/>
        <v>0</v>
      </c>
      <c r="J659" s="924">
        <f t="shared" si="21"/>
        <v>0</v>
      </c>
      <c r="K659" s="924"/>
    </row>
    <row r="660" spans="2:11" s="917" customFormat="1" ht="78" customHeight="1" outlineLevel="1" x14ac:dyDescent="0.25">
      <c r="B660" s="921" t="s">
        <v>3128</v>
      </c>
      <c r="C660" s="921"/>
      <c r="D660" s="922">
        <v>5.92</v>
      </c>
      <c r="E660" s="930">
        <v>3</v>
      </c>
      <c r="F660" s="923"/>
      <c r="G660" s="921"/>
      <c r="H660" s="933">
        <v>1</v>
      </c>
      <c r="I660" s="924">
        <f t="shared" si="20"/>
        <v>0</v>
      </c>
      <c r="J660" s="924">
        <f t="shared" si="21"/>
        <v>0</v>
      </c>
      <c r="K660" s="924"/>
    </row>
    <row r="661" spans="2:11" s="917" customFormat="1" ht="78" customHeight="1" outlineLevel="1" x14ac:dyDescent="0.25">
      <c r="B661" s="921" t="s">
        <v>3127</v>
      </c>
      <c r="C661" s="921"/>
      <c r="D661" s="922">
        <v>18.72</v>
      </c>
      <c r="E661" s="930">
        <v>12</v>
      </c>
      <c r="F661" s="923"/>
      <c r="G661" s="921"/>
      <c r="H661" s="933">
        <v>1</v>
      </c>
      <c r="I661" s="924">
        <f t="shared" si="20"/>
        <v>0</v>
      </c>
      <c r="J661" s="924">
        <f t="shared" si="21"/>
        <v>0</v>
      </c>
      <c r="K661" s="924"/>
    </row>
    <row r="662" spans="2:11" s="917" customFormat="1" ht="78" customHeight="1" outlineLevel="1" x14ac:dyDescent="0.25">
      <c r="B662" s="921" t="s">
        <v>3126</v>
      </c>
      <c r="C662" s="921"/>
      <c r="D662" s="922">
        <v>13.84</v>
      </c>
      <c r="E662" s="930">
        <v>12</v>
      </c>
      <c r="F662" s="923"/>
      <c r="G662" s="921"/>
      <c r="H662" s="933">
        <v>1</v>
      </c>
      <c r="I662" s="924">
        <f t="shared" si="20"/>
        <v>0</v>
      </c>
      <c r="J662" s="924">
        <f t="shared" si="21"/>
        <v>0</v>
      </c>
      <c r="K662" s="924"/>
    </row>
    <row r="663" spans="2:11" s="917" customFormat="1" ht="78" customHeight="1" outlineLevel="1" x14ac:dyDescent="0.25">
      <c r="B663" s="921" t="s">
        <v>3125</v>
      </c>
      <c r="C663" s="921"/>
      <c r="D663" s="922">
        <v>17.27</v>
      </c>
      <c r="E663" s="930">
        <v>12</v>
      </c>
      <c r="F663" s="923"/>
      <c r="G663" s="921"/>
      <c r="H663" s="933">
        <v>1</v>
      </c>
      <c r="I663" s="924">
        <f t="shared" si="20"/>
        <v>0</v>
      </c>
      <c r="J663" s="924">
        <f t="shared" si="21"/>
        <v>0</v>
      </c>
      <c r="K663" s="924"/>
    </row>
    <row r="664" spans="2:11" s="917" customFormat="1" ht="78" customHeight="1" outlineLevel="1" x14ac:dyDescent="0.25">
      <c r="B664" s="921" t="s">
        <v>3124</v>
      </c>
      <c r="C664" s="921"/>
      <c r="D664" s="922">
        <v>19.5</v>
      </c>
      <c r="E664" s="930">
        <v>12</v>
      </c>
      <c r="F664" s="923"/>
      <c r="G664" s="921"/>
      <c r="H664" s="933">
        <v>1</v>
      </c>
      <c r="I664" s="924">
        <f t="shared" si="20"/>
        <v>0</v>
      </c>
      <c r="J664" s="924">
        <f t="shared" si="21"/>
        <v>0</v>
      </c>
      <c r="K664" s="924"/>
    </row>
    <row r="665" spans="2:11" s="917" customFormat="1" ht="78" customHeight="1" outlineLevel="1" x14ac:dyDescent="0.25">
      <c r="B665" s="921" t="s">
        <v>3395</v>
      </c>
      <c r="C665" s="921"/>
      <c r="D665" s="922">
        <v>8.5</v>
      </c>
      <c r="E665" s="930">
        <v>9</v>
      </c>
      <c r="F665" s="923"/>
      <c r="G665" s="921"/>
      <c r="H665" s="933">
        <v>1</v>
      </c>
      <c r="I665" s="924">
        <f t="shared" si="20"/>
        <v>0</v>
      </c>
      <c r="J665" s="924">
        <f t="shared" si="21"/>
        <v>0</v>
      </c>
      <c r="K665" s="924"/>
    </row>
    <row r="666" spans="2:11" s="917" customFormat="1" ht="78" customHeight="1" outlineLevel="1" x14ac:dyDescent="0.25">
      <c r="B666" s="921" t="s">
        <v>3394</v>
      </c>
      <c r="C666" s="921"/>
      <c r="D666" s="922">
        <v>11</v>
      </c>
      <c r="E666" s="930">
        <v>9</v>
      </c>
      <c r="F666" s="923"/>
      <c r="G666" s="921"/>
      <c r="H666" s="933">
        <v>1</v>
      </c>
      <c r="I666" s="924">
        <f t="shared" si="20"/>
        <v>0</v>
      </c>
      <c r="J666" s="924">
        <f t="shared" si="21"/>
        <v>0</v>
      </c>
      <c r="K666" s="924"/>
    </row>
    <row r="667" spans="2:11" s="917" customFormat="1" ht="78" customHeight="1" outlineLevel="1" x14ac:dyDescent="0.25">
      <c r="B667" s="921" t="s">
        <v>3393</v>
      </c>
      <c r="C667" s="921"/>
      <c r="D667" s="922">
        <v>12.2</v>
      </c>
      <c r="E667" s="930">
        <v>6</v>
      </c>
      <c r="F667" s="923"/>
      <c r="G667" s="921"/>
      <c r="H667" s="933">
        <v>1</v>
      </c>
      <c r="I667" s="924">
        <f t="shared" si="20"/>
        <v>0</v>
      </c>
      <c r="J667" s="924">
        <f t="shared" si="21"/>
        <v>0</v>
      </c>
      <c r="K667" s="924"/>
    </row>
    <row r="668" spans="2:11" ht="10.95" customHeight="1" x14ac:dyDescent="0.25">
      <c r="B668" s="918" t="s">
        <v>29</v>
      </c>
      <c r="I668" s="924">
        <f t="shared" si="20"/>
        <v>0</v>
      </c>
      <c r="J668" s="924">
        <f t="shared" si="21"/>
        <v>0</v>
      </c>
      <c r="K668" s="919"/>
    </row>
    <row r="669" spans="2:11" s="917" customFormat="1" ht="78" customHeight="1" outlineLevel="1" x14ac:dyDescent="0.25">
      <c r="B669" s="921" t="s">
        <v>3461</v>
      </c>
      <c r="C669" s="922">
        <v>29</v>
      </c>
      <c r="D669" s="921"/>
      <c r="E669" s="931" t="s">
        <v>7</v>
      </c>
      <c r="F669" s="923"/>
      <c r="G669" s="921"/>
      <c r="H669" s="933">
        <v>5</v>
      </c>
      <c r="I669" s="924">
        <f t="shared" si="20"/>
        <v>0</v>
      </c>
      <c r="J669" s="924">
        <f t="shared" si="21"/>
        <v>0</v>
      </c>
      <c r="K669" s="924"/>
    </row>
    <row r="670" spans="2:11" s="917" customFormat="1" ht="78" customHeight="1" outlineLevel="1" x14ac:dyDescent="0.25">
      <c r="B670" s="921" t="s">
        <v>3460</v>
      </c>
      <c r="C670" s="921"/>
      <c r="D670" s="922">
        <v>3.5</v>
      </c>
      <c r="E670" s="931" t="s">
        <v>7</v>
      </c>
      <c r="F670" s="923"/>
      <c r="G670" s="921"/>
      <c r="H670" s="933">
        <v>1</v>
      </c>
      <c r="I670" s="924">
        <f t="shared" si="20"/>
        <v>0</v>
      </c>
      <c r="J670" s="924">
        <f t="shared" si="21"/>
        <v>0</v>
      </c>
      <c r="K670" s="924"/>
    </row>
    <row r="671" spans="2:11" s="917" customFormat="1" ht="78" customHeight="1" outlineLevel="1" x14ac:dyDescent="0.25">
      <c r="B671" s="921" t="s">
        <v>3459</v>
      </c>
      <c r="C671" s="921"/>
      <c r="D671" s="922">
        <v>0.16</v>
      </c>
      <c r="E671" s="931" t="s">
        <v>7</v>
      </c>
      <c r="F671" s="923"/>
      <c r="G671" s="921"/>
      <c r="H671" s="933">
        <v>5</v>
      </c>
      <c r="I671" s="924">
        <f t="shared" si="20"/>
        <v>0</v>
      </c>
      <c r="J671" s="924">
        <f t="shared" si="21"/>
        <v>0</v>
      </c>
      <c r="K671" s="924"/>
    </row>
    <row r="672" spans="2:11" ht="10.95" customHeight="1" x14ac:dyDescent="0.25">
      <c r="B672" s="918" t="s">
        <v>30</v>
      </c>
      <c r="I672" s="924">
        <f t="shared" si="20"/>
        <v>0</v>
      </c>
      <c r="J672" s="924">
        <f t="shared" si="21"/>
        <v>0</v>
      </c>
      <c r="K672" s="919"/>
    </row>
    <row r="673" spans="2:11" s="917" customFormat="1" ht="78" customHeight="1" outlineLevel="1" x14ac:dyDescent="0.25">
      <c r="B673" s="921" t="s">
        <v>3458</v>
      </c>
      <c r="C673" s="922">
        <v>650</v>
      </c>
      <c r="D673" s="921"/>
      <c r="E673" s="931" t="s">
        <v>7</v>
      </c>
      <c r="F673" s="923"/>
      <c r="G673" s="921"/>
      <c r="H673" s="933">
        <v>1</v>
      </c>
      <c r="I673" s="924">
        <f t="shared" si="20"/>
        <v>0</v>
      </c>
      <c r="J673" s="924">
        <f t="shared" si="21"/>
        <v>0</v>
      </c>
      <c r="K673" s="924"/>
    </row>
    <row r="674" spans="2:11" s="917" customFormat="1" ht="78" customHeight="1" outlineLevel="1" x14ac:dyDescent="0.25">
      <c r="B674" s="921" t="s">
        <v>3457</v>
      </c>
      <c r="C674" s="921"/>
      <c r="D674" s="922">
        <v>1.9</v>
      </c>
      <c r="E674" s="930">
        <v>7</v>
      </c>
      <c r="F674" s="923"/>
      <c r="G674" s="921"/>
      <c r="H674" s="933">
        <v>1</v>
      </c>
      <c r="I674" s="924">
        <f t="shared" si="20"/>
        <v>0</v>
      </c>
      <c r="J674" s="924">
        <f t="shared" si="21"/>
        <v>0</v>
      </c>
      <c r="K674" s="924"/>
    </row>
    <row r="675" spans="2:11" s="917" customFormat="1" ht="78" customHeight="1" outlineLevel="1" x14ac:dyDescent="0.25">
      <c r="B675" s="921" t="s">
        <v>3456</v>
      </c>
      <c r="C675" s="921"/>
      <c r="D675" s="922">
        <v>1.9</v>
      </c>
      <c r="E675" s="931" t="s">
        <v>7</v>
      </c>
      <c r="F675" s="923"/>
      <c r="G675" s="921"/>
      <c r="H675" s="933">
        <v>1</v>
      </c>
      <c r="I675" s="924">
        <f t="shared" si="20"/>
        <v>0</v>
      </c>
      <c r="J675" s="924">
        <f t="shared" si="21"/>
        <v>0</v>
      </c>
      <c r="K675" s="924"/>
    </row>
    <row r="676" spans="2:11" s="917" customFormat="1" ht="78" customHeight="1" outlineLevel="1" x14ac:dyDescent="0.25">
      <c r="B676" s="921" t="s">
        <v>3455</v>
      </c>
      <c r="C676" s="921"/>
      <c r="D676" s="922">
        <v>1.9</v>
      </c>
      <c r="E676" s="931" t="s">
        <v>7</v>
      </c>
      <c r="F676" s="923"/>
      <c r="G676" s="921"/>
      <c r="H676" s="933">
        <v>1</v>
      </c>
      <c r="I676" s="924">
        <f t="shared" si="20"/>
        <v>0</v>
      </c>
      <c r="J676" s="924">
        <f t="shared" si="21"/>
        <v>0</v>
      </c>
      <c r="K676" s="924"/>
    </row>
    <row r="677" spans="2:11" s="917" customFormat="1" ht="78" customHeight="1" outlineLevel="1" x14ac:dyDescent="0.25">
      <c r="B677" s="921" t="s">
        <v>3454</v>
      </c>
      <c r="C677" s="921"/>
      <c r="D677" s="922">
        <v>1.9</v>
      </c>
      <c r="E677" s="930">
        <v>7</v>
      </c>
      <c r="F677" s="923"/>
      <c r="G677" s="921"/>
      <c r="H677" s="933">
        <v>1</v>
      </c>
      <c r="I677" s="924">
        <f t="shared" si="20"/>
        <v>0</v>
      </c>
      <c r="J677" s="924">
        <f t="shared" si="21"/>
        <v>0</v>
      </c>
      <c r="K677" s="924"/>
    </row>
    <row r="678" spans="2:11" s="917" customFormat="1" ht="78" customHeight="1" outlineLevel="1" x14ac:dyDescent="0.25">
      <c r="B678" s="921" t="s">
        <v>3453</v>
      </c>
      <c r="C678" s="922">
        <v>43</v>
      </c>
      <c r="D678" s="921"/>
      <c r="E678" s="930">
        <v>1</v>
      </c>
      <c r="F678" s="923"/>
      <c r="G678" s="921"/>
      <c r="H678" s="933">
        <v>1</v>
      </c>
      <c r="I678" s="924">
        <f t="shared" si="20"/>
        <v>0</v>
      </c>
      <c r="J678" s="924">
        <f t="shared" si="21"/>
        <v>0</v>
      </c>
      <c r="K678" s="924"/>
    </row>
    <row r="679" spans="2:11" ht="10.95" customHeight="1" x14ac:dyDescent="0.25">
      <c r="B679" s="918" t="s">
        <v>6</v>
      </c>
      <c r="I679" s="924">
        <f t="shared" si="20"/>
        <v>0</v>
      </c>
      <c r="J679" s="924">
        <f t="shared" si="21"/>
        <v>0</v>
      </c>
      <c r="K679" s="919"/>
    </row>
    <row r="680" spans="2:11" s="917" customFormat="1" ht="78" customHeight="1" outlineLevel="1" x14ac:dyDescent="0.25">
      <c r="B680" s="921" t="s">
        <v>2763</v>
      </c>
      <c r="C680" s="922">
        <v>3.7</v>
      </c>
      <c r="D680" s="921"/>
      <c r="E680" s="931" t="s">
        <v>7</v>
      </c>
      <c r="F680" s="923"/>
      <c r="G680" s="921"/>
      <c r="H680" s="933">
        <v>25</v>
      </c>
      <c r="I680" s="924">
        <f t="shared" si="20"/>
        <v>0</v>
      </c>
      <c r="J680" s="924">
        <f t="shared" si="21"/>
        <v>0</v>
      </c>
      <c r="K680" s="924"/>
    </row>
    <row r="681" spans="2:11" s="917" customFormat="1" ht="78" customHeight="1" outlineLevel="1" x14ac:dyDescent="0.25">
      <c r="B681" s="921" t="s">
        <v>2449</v>
      </c>
      <c r="C681" s="922">
        <v>4.2</v>
      </c>
      <c r="D681" s="921"/>
      <c r="E681" s="931" t="s">
        <v>7</v>
      </c>
      <c r="F681" s="923"/>
      <c r="G681" s="921"/>
      <c r="H681" s="933">
        <v>25</v>
      </c>
      <c r="I681" s="924">
        <f t="shared" si="20"/>
        <v>0</v>
      </c>
      <c r="J681" s="924">
        <f t="shared" si="21"/>
        <v>0</v>
      </c>
      <c r="K681" s="924"/>
    </row>
    <row r="682" spans="2:11" s="917" customFormat="1" ht="78" customHeight="1" outlineLevel="1" x14ac:dyDescent="0.25">
      <c r="B682" s="921" t="s">
        <v>3050</v>
      </c>
      <c r="C682" s="922">
        <v>3.7</v>
      </c>
      <c r="D682" s="921"/>
      <c r="E682" s="931" t="s">
        <v>7</v>
      </c>
      <c r="F682" s="923"/>
      <c r="G682" s="921"/>
      <c r="H682" s="933">
        <v>25</v>
      </c>
      <c r="I682" s="924">
        <f t="shared" si="20"/>
        <v>0</v>
      </c>
      <c r="J682" s="924">
        <f t="shared" si="21"/>
        <v>0</v>
      </c>
      <c r="K682" s="924"/>
    </row>
    <row r="683" spans="2:11" s="917" customFormat="1" ht="78" customHeight="1" outlineLevel="1" x14ac:dyDescent="0.25">
      <c r="B683" s="921" t="s">
        <v>1686</v>
      </c>
      <c r="C683" s="922">
        <v>3.7</v>
      </c>
      <c r="D683" s="921"/>
      <c r="E683" s="931" t="s">
        <v>7</v>
      </c>
      <c r="F683" s="923"/>
      <c r="G683" s="921"/>
      <c r="H683" s="933">
        <v>25</v>
      </c>
      <c r="I683" s="924">
        <f t="shared" si="20"/>
        <v>0</v>
      </c>
      <c r="J683" s="924">
        <f t="shared" si="21"/>
        <v>0</v>
      </c>
      <c r="K683" s="924"/>
    </row>
    <row r="684" spans="2:11" s="917" customFormat="1" ht="78" customHeight="1" outlineLevel="1" x14ac:dyDescent="0.25">
      <c r="B684" s="921" t="s">
        <v>1644</v>
      </c>
      <c r="C684" s="922">
        <v>4.5</v>
      </c>
      <c r="D684" s="921"/>
      <c r="E684" s="931" t="s">
        <v>7</v>
      </c>
      <c r="F684" s="923"/>
      <c r="G684" s="921"/>
      <c r="H684" s="933">
        <v>25</v>
      </c>
      <c r="I684" s="924">
        <f t="shared" si="20"/>
        <v>0</v>
      </c>
      <c r="J684" s="924">
        <f t="shared" si="21"/>
        <v>0</v>
      </c>
      <c r="K684" s="924"/>
    </row>
    <row r="685" spans="2:11" s="917" customFormat="1" ht="78" customHeight="1" outlineLevel="1" x14ac:dyDescent="0.25">
      <c r="B685" s="921" t="s">
        <v>2762</v>
      </c>
      <c r="C685" s="922">
        <v>3.7</v>
      </c>
      <c r="D685" s="921"/>
      <c r="E685" s="931" t="s">
        <v>7</v>
      </c>
      <c r="F685" s="923"/>
      <c r="G685" s="921"/>
      <c r="H685" s="933">
        <v>25</v>
      </c>
      <c r="I685" s="924">
        <f t="shared" si="20"/>
        <v>0</v>
      </c>
      <c r="J685" s="924">
        <f t="shared" si="21"/>
        <v>0</v>
      </c>
      <c r="K685" s="924"/>
    </row>
    <row r="686" spans="2:11" s="917" customFormat="1" ht="78" customHeight="1" outlineLevel="1" x14ac:dyDescent="0.25">
      <c r="B686" s="921" t="s">
        <v>1719</v>
      </c>
      <c r="C686" s="922">
        <v>4.3499999999999996</v>
      </c>
      <c r="D686" s="921"/>
      <c r="E686" s="931" t="s">
        <v>7</v>
      </c>
      <c r="F686" s="923"/>
      <c r="G686" s="921"/>
      <c r="H686" s="933">
        <v>25</v>
      </c>
      <c r="I686" s="924">
        <f t="shared" si="20"/>
        <v>0</v>
      </c>
      <c r="J686" s="924">
        <f t="shared" si="21"/>
        <v>0</v>
      </c>
      <c r="K686" s="924"/>
    </row>
    <row r="687" spans="2:11" s="917" customFormat="1" ht="78" customHeight="1" outlineLevel="1" x14ac:dyDescent="0.25">
      <c r="B687" s="921" t="s">
        <v>2761</v>
      </c>
      <c r="C687" s="922">
        <v>4.75</v>
      </c>
      <c r="D687" s="921"/>
      <c r="E687" s="931" t="s">
        <v>7</v>
      </c>
      <c r="F687" s="923"/>
      <c r="G687" s="921"/>
      <c r="H687" s="933">
        <v>25</v>
      </c>
      <c r="I687" s="924">
        <f t="shared" si="20"/>
        <v>0</v>
      </c>
      <c r="J687" s="924">
        <f t="shared" si="21"/>
        <v>0</v>
      </c>
      <c r="K687" s="924"/>
    </row>
    <row r="688" spans="2:11" s="917" customFormat="1" ht="78" customHeight="1" outlineLevel="1" x14ac:dyDescent="0.25">
      <c r="B688" s="921" t="s">
        <v>8</v>
      </c>
      <c r="C688" s="922">
        <v>6.5</v>
      </c>
      <c r="D688" s="921"/>
      <c r="E688" s="931" t="s">
        <v>7</v>
      </c>
      <c r="F688" s="923"/>
      <c r="G688" s="921"/>
      <c r="H688" s="933">
        <v>10</v>
      </c>
      <c r="I688" s="924">
        <f t="shared" si="20"/>
        <v>0</v>
      </c>
      <c r="J688" s="924">
        <f t="shared" si="21"/>
        <v>0</v>
      </c>
      <c r="K688" s="924"/>
    </row>
    <row r="689" spans="2:11" s="917" customFormat="1" ht="78" customHeight="1" outlineLevel="1" x14ac:dyDescent="0.25">
      <c r="B689" s="921" t="s">
        <v>2760</v>
      </c>
      <c r="C689" s="922">
        <v>4.2</v>
      </c>
      <c r="D689" s="921"/>
      <c r="E689" s="931" t="s">
        <v>7</v>
      </c>
      <c r="F689" s="923"/>
      <c r="G689" s="921"/>
      <c r="H689" s="933">
        <v>25</v>
      </c>
      <c r="I689" s="924">
        <f t="shared" si="20"/>
        <v>0</v>
      </c>
      <c r="J689" s="924">
        <f t="shared" si="21"/>
        <v>0</v>
      </c>
      <c r="K689" s="924"/>
    </row>
    <row r="690" spans="2:11" s="917" customFormat="1" ht="78" customHeight="1" outlineLevel="1" x14ac:dyDescent="0.25">
      <c r="B690" s="921" t="s">
        <v>9</v>
      </c>
      <c r="C690" s="922">
        <v>6.6</v>
      </c>
      <c r="D690" s="921"/>
      <c r="E690" s="931" t="s">
        <v>7</v>
      </c>
      <c r="F690" s="923"/>
      <c r="G690" s="921"/>
      <c r="H690" s="933">
        <v>25</v>
      </c>
      <c r="I690" s="924">
        <f t="shared" si="20"/>
        <v>0</v>
      </c>
      <c r="J690" s="924">
        <f t="shared" si="21"/>
        <v>0</v>
      </c>
      <c r="K690" s="924"/>
    </row>
    <row r="691" spans="2:11" s="917" customFormat="1" ht="78" customHeight="1" outlineLevel="1" x14ac:dyDescent="0.25">
      <c r="B691" s="921" t="s">
        <v>10</v>
      </c>
      <c r="C691" s="922">
        <v>10.07</v>
      </c>
      <c r="D691" s="921"/>
      <c r="E691" s="931" t="s">
        <v>7</v>
      </c>
      <c r="F691" s="923"/>
      <c r="G691" s="921"/>
      <c r="H691" s="933">
        <v>10</v>
      </c>
      <c r="I691" s="924">
        <f t="shared" si="20"/>
        <v>0</v>
      </c>
      <c r="J691" s="924">
        <f t="shared" si="21"/>
        <v>0</v>
      </c>
      <c r="K691" s="924"/>
    </row>
    <row r="692" spans="2:11" s="917" customFormat="1" ht="78" customHeight="1" outlineLevel="1" x14ac:dyDescent="0.25">
      <c r="B692" s="921" t="s">
        <v>11</v>
      </c>
      <c r="C692" s="922">
        <v>10.07</v>
      </c>
      <c r="D692" s="921"/>
      <c r="E692" s="931" t="s">
        <v>7</v>
      </c>
      <c r="F692" s="923"/>
      <c r="G692" s="921"/>
      <c r="H692" s="933">
        <v>10</v>
      </c>
      <c r="I692" s="924">
        <f t="shared" si="20"/>
        <v>0</v>
      </c>
      <c r="J692" s="924">
        <f t="shared" si="21"/>
        <v>0</v>
      </c>
      <c r="K692" s="924"/>
    </row>
    <row r="693" spans="2:11" s="917" customFormat="1" ht="78" customHeight="1" outlineLevel="1" x14ac:dyDescent="0.25">
      <c r="B693" s="921" t="s">
        <v>4295</v>
      </c>
      <c r="C693" s="921"/>
      <c r="D693" s="922">
        <v>0.06</v>
      </c>
      <c r="E693" s="931" t="s">
        <v>7</v>
      </c>
      <c r="F693" s="923"/>
      <c r="G693" s="921"/>
      <c r="H693" s="933">
        <v>50</v>
      </c>
      <c r="I693" s="924">
        <f t="shared" si="20"/>
        <v>0</v>
      </c>
      <c r="J693" s="924">
        <f t="shared" si="21"/>
        <v>0</v>
      </c>
      <c r="K693" s="924"/>
    </row>
    <row r="694" spans="2:11" s="917" customFormat="1" ht="78" customHeight="1" outlineLevel="1" x14ac:dyDescent="0.25">
      <c r="B694" s="921" t="s">
        <v>12</v>
      </c>
      <c r="C694" s="922">
        <v>6.05</v>
      </c>
      <c r="D694" s="921"/>
      <c r="E694" s="931" t="s">
        <v>7</v>
      </c>
      <c r="F694" s="923"/>
      <c r="G694" s="921"/>
      <c r="H694" s="933">
        <v>25</v>
      </c>
      <c r="I694" s="924">
        <f t="shared" si="20"/>
        <v>0</v>
      </c>
      <c r="J694" s="924">
        <f t="shared" si="21"/>
        <v>0</v>
      </c>
      <c r="K694" s="924"/>
    </row>
    <row r="695" spans="2:11" s="917" customFormat="1" ht="78" customHeight="1" outlineLevel="1" x14ac:dyDescent="0.25">
      <c r="B695" s="921" t="s">
        <v>13</v>
      </c>
      <c r="C695" s="922">
        <v>4.8</v>
      </c>
      <c r="D695" s="921"/>
      <c r="E695" s="930">
        <v>18</v>
      </c>
      <c r="F695" s="923"/>
      <c r="G695" s="921"/>
      <c r="H695" s="933">
        <v>25</v>
      </c>
      <c r="I695" s="924">
        <f t="shared" si="20"/>
        <v>0</v>
      </c>
      <c r="J695" s="924">
        <f t="shared" si="21"/>
        <v>0</v>
      </c>
      <c r="K695" s="924"/>
    </row>
    <row r="696" spans="2:11" s="917" customFormat="1" ht="78" customHeight="1" outlineLevel="1" x14ac:dyDescent="0.25">
      <c r="B696" s="921" t="s">
        <v>2759</v>
      </c>
      <c r="C696" s="922">
        <v>4.2</v>
      </c>
      <c r="D696" s="921"/>
      <c r="E696" s="931" t="s">
        <v>7</v>
      </c>
      <c r="F696" s="923"/>
      <c r="G696" s="921"/>
      <c r="H696" s="933">
        <v>25</v>
      </c>
      <c r="I696" s="924">
        <f t="shared" si="20"/>
        <v>0</v>
      </c>
      <c r="J696" s="924">
        <f t="shared" si="21"/>
        <v>0</v>
      </c>
      <c r="K696" s="924"/>
    </row>
    <row r="697" spans="2:11" s="917" customFormat="1" ht="78" customHeight="1" outlineLevel="1" x14ac:dyDescent="0.25">
      <c r="B697" s="921" t="s">
        <v>2758</v>
      </c>
      <c r="C697" s="922">
        <v>4.3</v>
      </c>
      <c r="D697" s="921"/>
      <c r="E697" s="931" t="s">
        <v>7</v>
      </c>
      <c r="F697" s="923"/>
      <c r="G697" s="921"/>
      <c r="H697" s="933">
        <v>25</v>
      </c>
      <c r="I697" s="924">
        <f t="shared" si="20"/>
        <v>0</v>
      </c>
      <c r="J697" s="924">
        <f t="shared" si="21"/>
        <v>0</v>
      </c>
      <c r="K697" s="924"/>
    </row>
    <row r="698" spans="2:11" s="917" customFormat="1" ht="78" customHeight="1" outlineLevel="1" x14ac:dyDescent="0.25">
      <c r="B698" s="921" t="s">
        <v>2757</v>
      </c>
      <c r="C698" s="922">
        <v>4.8</v>
      </c>
      <c r="D698" s="921"/>
      <c r="E698" s="931" t="s">
        <v>7</v>
      </c>
      <c r="F698" s="923"/>
      <c r="G698" s="921"/>
      <c r="H698" s="933">
        <v>25</v>
      </c>
      <c r="I698" s="924">
        <f t="shared" si="20"/>
        <v>0</v>
      </c>
      <c r="J698" s="924">
        <f t="shared" si="21"/>
        <v>0</v>
      </c>
      <c r="K698" s="924"/>
    </row>
    <row r="699" spans="2:11" s="917" customFormat="1" ht="78" customHeight="1" outlineLevel="1" x14ac:dyDescent="0.25">
      <c r="B699" s="921" t="s">
        <v>14</v>
      </c>
      <c r="C699" s="922">
        <v>5.65</v>
      </c>
      <c r="D699" s="921"/>
      <c r="E699" s="931" t="s">
        <v>7</v>
      </c>
      <c r="F699" s="923"/>
      <c r="G699" s="921"/>
      <c r="H699" s="933">
        <v>25</v>
      </c>
      <c r="I699" s="924">
        <f t="shared" si="20"/>
        <v>0</v>
      </c>
      <c r="J699" s="924">
        <f t="shared" si="21"/>
        <v>0</v>
      </c>
      <c r="K699" s="924"/>
    </row>
    <row r="700" spans="2:11" s="917" customFormat="1" ht="78" customHeight="1" outlineLevel="1" x14ac:dyDescent="0.25">
      <c r="B700" s="921" t="s">
        <v>2756</v>
      </c>
      <c r="C700" s="922">
        <v>4.9000000000000004</v>
      </c>
      <c r="D700" s="921"/>
      <c r="E700" s="931" t="s">
        <v>7</v>
      </c>
      <c r="F700" s="923"/>
      <c r="G700" s="921"/>
      <c r="H700" s="933">
        <v>25</v>
      </c>
      <c r="I700" s="924">
        <f t="shared" si="20"/>
        <v>0</v>
      </c>
      <c r="J700" s="924">
        <f t="shared" si="21"/>
        <v>0</v>
      </c>
      <c r="K700" s="924"/>
    </row>
    <row r="701" spans="2:11" s="917" customFormat="1" ht="78" customHeight="1" outlineLevel="1" x14ac:dyDescent="0.25">
      <c r="B701" s="921" t="s">
        <v>2755</v>
      </c>
      <c r="C701" s="922">
        <v>4.3</v>
      </c>
      <c r="D701" s="921"/>
      <c r="E701" s="931" t="s">
        <v>7</v>
      </c>
      <c r="F701" s="923"/>
      <c r="G701" s="921"/>
      <c r="H701" s="933">
        <v>25</v>
      </c>
      <c r="I701" s="924">
        <f t="shared" si="20"/>
        <v>0</v>
      </c>
      <c r="J701" s="924">
        <f t="shared" si="21"/>
        <v>0</v>
      </c>
      <c r="K701" s="924"/>
    </row>
    <row r="702" spans="2:11" s="917" customFormat="1" ht="78" customHeight="1" outlineLevel="1" x14ac:dyDescent="0.25">
      <c r="B702" s="921" t="s">
        <v>15</v>
      </c>
      <c r="C702" s="922">
        <v>6.3</v>
      </c>
      <c r="D702" s="921"/>
      <c r="E702" s="931" t="s">
        <v>7</v>
      </c>
      <c r="F702" s="923"/>
      <c r="G702" s="921"/>
      <c r="H702" s="933">
        <v>10</v>
      </c>
      <c r="I702" s="924">
        <f t="shared" si="20"/>
        <v>0</v>
      </c>
      <c r="J702" s="924">
        <f t="shared" si="21"/>
        <v>0</v>
      </c>
      <c r="K702" s="924"/>
    </row>
    <row r="703" spans="2:11" s="917" customFormat="1" ht="78" customHeight="1" outlineLevel="1" x14ac:dyDescent="0.25">
      <c r="B703" s="921" t="s">
        <v>16</v>
      </c>
      <c r="C703" s="922">
        <v>6.5</v>
      </c>
      <c r="D703" s="921"/>
      <c r="E703" s="931" t="s">
        <v>7</v>
      </c>
      <c r="F703" s="923"/>
      <c r="G703" s="921"/>
      <c r="H703" s="933">
        <v>10</v>
      </c>
      <c r="I703" s="924">
        <f t="shared" si="20"/>
        <v>0</v>
      </c>
      <c r="J703" s="924">
        <f t="shared" si="21"/>
        <v>0</v>
      </c>
      <c r="K703" s="924"/>
    </row>
    <row r="704" spans="2:11" s="917" customFormat="1" ht="78" customHeight="1" outlineLevel="1" x14ac:dyDescent="0.25">
      <c r="B704" s="921" t="s">
        <v>17</v>
      </c>
      <c r="C704" s="922">
        <v>6.5</v>
      </c>
      <c r="D704" s="921"/>
      <c r="E704" s="931" t="s">
        <v>7</v>
      </c>
      <c r="F704" s="923"/>
      <c r="G704" s="921"/>
      <c r="H704" s="933">
        <v>10</v>
      </c>
      <c r="I704" s="924">
        <f t="shared" si="20"/>
        <v>0</v>
      </c>
      <c r="J704" s="924">
        <f t="shared" si="21"/>
        <v>0</v>
      </c>
      <c r="K704" s="924"/>
    </row>
    <row r="705" spans="2:11" s="917" customFormat="1" ht="78" customHeight="1" outlineLevel="1" x14ac:dyDescent="0.25">
      <c r="B705" s="921" t="s">
        <v>18</v>
      </c>
      <c r="C705" s="922">
        <v>6.5</v>
      </c>
      <c r="D705" s="921"/>
      <c r="E705" s="931" t="s">
        <v>7</v>
      </c>
      <c r="F705" s="923"/>
      <c r="G705" s="921"/>
      <c r="H705" s="933">
        <v>10</v>
      </c>
      <c r="I705" s="924">
        <f t="shared" si="20"/>
        <v>0</v>
      </c>
      <c r="J705" s="924">
        <f t="shared" si="21"/>
        <v>0</v>
      </c>
      <c r="K705" s="924"/>
    </row>
    <row r="706" spans="2:11" s="917" customFormat="1" ht="78" customHeight="1" outlineLevel="1" x14ac:dyDescent="0.25">
      <c r="B706" s="921" t="s">
        <v>1643</v>
      </c>
      <c r="C706" s="922">
        <v>6.5</v>
      </c>
      <c r="D706" s="921"/>
      <c r="E706" s="930">
        <v>20</v>
      </c>
      <c r="F706" s="923"/>
      <c r="G706" s="921"/>
      <c r="H706" s="933">
        <v>10</v>
      </c>
      <c r="I706" s="924">
        <f t="shared" si="20"/>
        <v>0</v>
      </c>
      <c r="J706" s="924">
        <f t="shared" si="21"/>
        <v>0</v>
      </c>
      <c r="K706" s="924"/>
    </row>
    <row r="707" spans="2:11" s="917" customFormat="1" ht="78" customHeight="1" outlineLevel="1" x14ac:dyDescent="0.25">
      <c r="B707" s="921" t="s">
        <v>1696</v>
      </c>
      <c r="C707" s="922">
        <v>6.4</v>
      </c>
      <c r="D707" s="921"/>
      <c r="E707" s="931" t="s">
        <v>7</v>
      </c>
      <c r="F707" s="923"/>
      <c r="G707" s="921"/>
      <c r="H707" s="933">
        <v>25</v>
      </c>
      <c r="I707" s="924">
        <f t="shared" si="20"/>
        <v>0</v>
      </c>
      <c r="J707" s="924">
        <f t="shared" si="21"/>
        <v>0</v>
      </c>
      <c r="K707" s="924"/>
    </row>
    <row r="708" spans="2:11" s="917" customFormat="1" ht="78" customHeight="1" outlineLevel="1" x14ac:dyDescent="0.25">
      <c r="B708" s="921" t="s">
        <v>19</v>
      </c>
      <c r="C708" s="922">
        <v>6.3</v>
      </c>
      <c r="D708" s="921"/>
      <c r="E708" s="930">
        <v>10</v>
      </c>
      <c r="F708" s="923"/>
      <c r="G708" s="921"/>
      <c r="H708" s="933">
        <v>10</v>
      </c>
      <c r="I708" s="924">
        <f t="shared" si="20"/>
        <v>0</v>
      </c>
      <c r="J708" s="924">
        <f t="shared" si="21"/>
        <v>0</v>
      </c>
      <c r="K708" s="924"/>
    </row>
    <row r="709" spans="2:11" s="917" customFormat="1" ht="78" customHeight="1" outlineLevel="1" x14ac:dyDescent="0.25">
      <c r="B709" s="921" t="s">
        <v>2754</v>
      </c>
      <c r="C709" s="922">
        <v>5.55</v>
      </c>
      <c r="D709" s="921"/>
      <c r="E709" s="931" t="s">
        <v>7</v>
      </c>
      <c r="F709" s="923"/>
      <c r="G709" s="921"/>
      <c r="H709" s="933">
        <v>25</v>
      </c>
      <c r="I709" s="924">
        <f t="shared" si="20"/>
        <v>0</v>
      </c>
      <c r="J709" s="924">
        <f t="shared" si="21"/>
        <v>0</v>
      </c>
      <c r="K709" s="924"/>
    </row>
    <row r="710" spans="2:11" s="917" customFormat="1" ht="78" customHeight="1" outlineLevel="1" x14ac:dyDescent="0.25">
      <c r="B710" s="921" t="s">
        <v>20</v>
      </c>
      <c r="C710" s="922">
        <v>5.0999999999999996</v>
      </c>
      <c r="D710" s="921"/>
      <c r="E710" s="931" t="s">
        <v>7</v>
      </c>
      <c r="F710" s="923"/>
      <c r="G710" s="921"/>
      <c r="H710" s="933">
        <v>25</v>
      </c>
      <c r="I710" s="924">
        <f t="shared" si="20"/>
        <v>0</v>
      </c>
      <c r="J710" s="924">
        <f t="shared" si="21"/>
        <v>0</v>
      </c>
      <c r="K710" s="924"/>
    </row>
    <row r="711" spans="2:11" s="917" customFormat="1" ht="78" customHeight="1" outlineLevel="1" x14ac:dyDescent="0.25">
      <c r="B711" s="921" t="s">
        <v>1685</v>
      </c>
      <c r="C711" s="922">
        <v>4.9000000000000004</v>
      </c>
      <c r="D711" s="921"/>
      <c r="E711" s="931" t="s">
        <v>7</v>
      </c>
      <c r="F711" s="923"/>
      <c r="G711" s="921"/>
      <c r="H711" s="933">
        <v>25</v>
      </c>
      <c r="I711" s="924">
        <f t="shared" si="20"/>
        <v>0</v>
      </c>
      <c r="J711" s="924">
        <f t="shared" si="21"/>
        <v>0</v>
      </c>
      <c r="K711" s="924"/>
    </row>
    <row r="712" spans="2:11" s="917" customFormat="1" ht="78" customHeight="1" outlineLevel="1" x14ac:dyDescent="0.25">
      <c r="B712" s="921" t="s">
        <v>2448</v>
      </c>
      <c r="C712" s="922">
        <v>3.7</v>
      </c>
      <c r="D712" s="921"/>
      <c r="E712" s="931" t="s">
        <v>7</v>
      </c>
      <c r="F712" s="923"/>
      <c r="G712" s="921"/>
      <c r="H712" s="933">
        <v>25</v>
      </c>
      <c r="I712" s="924">
        <f t="shared" ref="I712:I775" si="22">C712*G712</f>
        <v>0</v>
      </c>
      <c r="J712" s="924">
        <f t="shared" ref="J712:J775" si="23">D712*G712</f>
        <v>0</v>
      </c>
      <c r="K712" s="924"/>
    </row>
    <row r="713" spans="2:11" s="917" customFormat="1" ht="78" customHeight="1" outlineLevel="1" x14ac:dyDescent="0.25">
      <c r="B713" s="921" t="s">
        <v>2753</v>
      </c>
      <c r="C713" s="922">
        <v>3.7</v>
      </c>
      <c r="D713" s="921"/>
      <c r="E713" s="931" t="s">
        <v>7</v>
      </c>
      <c r="F713" s="923"/>
      <c r="G713" s="921"/>
      <c r="H713" s="933">
        <v>25</v>
      </c>
      <c r="I713" s="924">
        <f t="shared" si="22"/>
        <v>0</v>
      </c>
      <c r="J713" s="924">
        <f t="shared" si="23"/>
        <v>0</v>
      </c>
      <c r="K713" s="924"/>
    </row>
    <row r="714" spans="2:11" s="917" customFormat="1" ht="78" customHeight="1" outlineLevel="1" x14ac:dyDescent="0.25">
      <c r="B714" s="921" t="s">
        <v>2752</v>
      </c>
      <c r="C714" s="922">
        <v>5.15</v>
      </c>
      <c r="D714" s="921"/>
      <c r="E714" s="931" t="s">
        <v>7</v>
      </c>
      <c r="F714" s="923"/>
      <c r="G714" s="921"/>
      <c r="H714" s="933">
        <v>25</v>
      </c>
      <c r="I714" s="924">
        <f t="shared" si="22"/>
        <v>0</v>
      </c>
      <c r="J714" s="924">
        <f t="shared" si="23"/>
        <v>0</v>
      </c>
      <c r="K714" s="924"/>
    </row>
    <row r="715" spans="2:11" s="917" customFormat="1" ht="78" customHeight="1" outlineLevel="1" x14ac:dyDescent="0.25">
      <c r="B715" s="921" t="s">
        <v>1707</v>
      </c>
      <c r="C715" s="922">
        <v>4.3499999999999996</v>
      </c>
      <c r="D715" s="921"/>
      <c r="E715" s="931" t="s">
        <v>7</v>
      </c>
      <c r="F715" s="923"/>
      <c r="G715" s="921"/>
      <c r="H715" s="933">
        <v>25</v>
      </c>
      <c r="I715" s="924">
        <f t="shared" si="22"/>
        <v>0</v>
      </c>
      <c r="J715" s="924">
        <f t="shared" si="23"/>
        <v>0</v>
      </c>
      <c r="K715" s="924"/>
    </row>
    <row r="716" spans="2:11" s="917" customFormat="1" ht="78" customHeight="1" outlineLevel="1" x14ac:dyDescent="0.25">
      <c r="B716" s="921" t="s">
        <v>1718</v>
      </c>
      <c r="C716" s="922">
        <v>4.3499999999999996</v>
      </c>
      <c r="D716" s="921"/>
      <c r="E716" s="931" t="s">
        <v>7</v>
      </c>
      <c r="F716" s="923"/>
      <c r="G716" s="921"/>
      <c r="H716" s="933">
        <v>25</v>
      </c>
      <c r="I716" s="924">
        <f t="shared" si="22"/>
        <v>0</v>
      </c>
      <c r="J716" s="924">
        <f t="shared" si="23"/>
        <v>0</v>
      </c>
      <c r="K716" s="924"/>
    </row>
    <row r="717" spans="2:11" s="917" customFormat="1" ht="78" customHeight="1" outlineLevel="1" x14ac:dyDescent="0.25">
      <c r="B717" s="921" t="s">
        <v>3049</v>
      </c>
      <c r="C717" s="922">
        <v>4.3499999999999996</v>
      </c>
      <c r="D717" s="921"/>
      <c r="E717" s="931" t="s">
        <v>7</v>
      </c>
      <c r="F717" s="923"/>
      <c r="G717" s="921"/>
      <c r="H717" s="933">
        <v>25</v>
      </c>
      <c r="I717" s="924">
        <f t="shared" si="22"/>
        <v>0</v>
      </c>
      <c r="J717" s="924">
        <f t="shared" si="23"/>
        <v>0</v>
      </c>
      <c r="K717" s="924"/>
    </row>
    <row r="718" spans="2:11" s="917" customFormat="1" ht="78" customHeight="1" outlineLevel="1" x14ac:dyDescent="0.25">
      <c r="B718" s="921" t="s">
        <v>2751</v>
      </c>
      <c r="C718" s="922">
        <v>4.5</v>
      </c>
      <c r="D718" s="921"/>
      <c r="E718" s="931" t="s">
        <v>7</v>
      </c>
      <c r="F718" s="923"/>
      <c r="G718" s="921"/>
      <c r="H718" s="933">
        <v>25</v>
      </c>
      <c r="I718" s="924">
        <f t="shared" si="22"/>
        <v>0</v>
      </c>
      <c r="J718" s="924">
        <f t="shared" si="23"/>
        <v>0</v>
      </c>
      <c r="K718" s="924"/>
    </row>
    <row r="719" spans="2:11" s="917" customFormat="1" ht="78" customHeight="1" outlineLevel="1" x14ac:dyDescent="0.25">
      <c r="B719" s="921" t="s">
        <v>21</v>
      </c>
      <c r="C719" s="922">
        <v>5.3</v>
      </c>
      <c r="D719" s="921"/>
      <c r="E719" s="931" t="s">
        <v>7</v>
      </c>
      <c r="F719" s="923"/>
      <c r="G719" s="921"/>
      <c r="H719" s="933">
        <v>25</v>
      </c>
      <c r="I719" s="924">
        <f t="shared" si="22"/>
        <v>0</v>
      </c>
      <c r="J719" s="924">
        <f t="shared" si="23"/>
        <v>0</v>
      </c>
      <c r="K719" s="924"/>
    </row>
    <row r="720" spans="2:11" s="917" customFormat="1" ht="78" customHeight="1" outlineLevel="1" x14ac:dyDescent="0.25">
      <c r="B720" s="921" t="s">
        <v>1717</v>
      </c>
      <c r="C720" s="922">
        <v>4.9000000000000004</v>
      </c>
      <c r="D720" s="921"/>
      <c r="E720" s="931" t="s">
        <v>7</v>
      </c>
      <c r="F720" s="923"/>
      <c r="G720" s="921"/>
      <c r="H720" s="933">
        <v>25</v>
      </c>
      <c r="I720" s="924">
        <f t="shared" si="22"/>
        <v>0</v>
      </c>
      <c r="J720" s="924">
        <f t="shared" si="23"/>
        <v>0</v>
      </c>
      <c r="K720" s="924"/>
    </row>
    <row r="721" spans="2:11" s="917" customFormat="1" ht="78" customHeight="1" outlineLevel="1" x14ac:dyDescent="0.25">
      <c r="B721" s="921" t="s">
        <v>3048</v>
      </c>
      <c r="C721" s="922">
        <v>3.7</v>
      </c>
      <c r="D721" s="921"/>
      <c r="E721" s="931" t="s">
        <v>7</v>
      </c>
      <c r="F721" s="923"/>
      <c r="G721" s="921"/>
      <c r="H721" s="933">
        <v>25</v>
      </c>
      <c r="I721" s="924">
        <f t="shared" si="22"/>
        <v>0</v>
      </c>
      <c r="J721" s="924">
        <f t="shared" si="23"/>
        <v>0</v>
      </c>
      <c r="K721" s="924"/>
    </row>
    <row r="722" spans="2:11" s="917" customFormat="1" ht="78" customHeight="1" outlineLevel="1" x14ac:dyDescent="0.25">
      <c r="B722" s="921" t="s">
        <v>1716</v>
      </c>
      <c r="C722" s="922">
        <v>3.7</v>
      </c>
      <c r="D722" s="921"/>
      <c r="E722" s="931" t="s">
        <v>7</v>
      </c>
      <c r="F722" s="923"/>
      <c r="G722" s="921"/>
      <c r="H722" s="933">
        <v>25</v>
      </c>
      <c r="I722" s="924">
        <f t="shared" si="22"/>
        <v>0</v>
      </c>
      <c r="J722" s="924">
        <f t="shared" si="23"/>
        <v>0</v>
      </c>
      <c r="K722" s="924"/>
    </row>
    <row r="723" spans="2:11" s="917" customFormat="1" ht="78" customHeight="1" outlineLevel="1" x14ac:dyDescent="0.25">
      <c r="B723" s="921" t="s">
        <v>1715</v>
      </c>
      <c r="C723" s="922">
        <v>3.7</v>
      </c>
      <c r="D723" s="921"/>
      <c r="E723" s="931" t="s">
        <v>7</v>
      </c>
      <c r="F723" s="923"/>
      <c r="G723" s="921"/>
      <c r="H723" s="933">
        <v>25</v>
      </c>
      <c r="I723" s="924">
        <f t="shared" si="22"/>
        <v>0</v>
      </c>
      <c r="J723" s="924">
        <f t="shared" si="23"/>
        <v>0</v>
      </c>
      <c r="K723" s="924"/>
    </row>
    <row r="724" spans="2:11" s="917" customFormat="1" ht="78" customHeight="1" outlineLevel="1" x14ac:dyDescent="0.25">
      <c r="B724" s="921" t="s">
        <v>2750</v>
      </c>
      <c r="C724" s="922">
        <v>3.7</v>
      </c>
      <c r="D724" s="921"/>
      <c r="E724" s="931" t="s">
        <v>7</v>
      </c>
      <c r="F724" s="923"/>
      <c r="G724" s="921"/>
      <c r="H724" s="933"/>
      <c r="I724" s="924">
        <f t="shared" si="22"/>
        <v>0</v>
      </c>
      <c r="J724" s="924">
        <f t="shared" si="23"/>
        <v>0</v>
      </c>
      <c r="K724" s="924"/>
    </row>
    <row r="725" spans="2:11" s="917" customFormat="1" ht="78" customHeight="1" outlineLevel="1" x14ac:dyDescent="0.25">
      <c r="B725" s="921" t="s">
        <v>2749</v>
      </c>
      <c r="C725" s="922">
        <v>3.7</v>
      </c>
      <c r="D725" s="921"/>
      <c r="E725" s="930">
        <v>16</v>
      </c>
      <c r="F725" s="923"/>
      <c r="G725" s="921"/>
      <c r="H725" s="933"/>
      <c r="I725" s="924">
        <f t="shared" si="22"/>
        <v>0</v>
      </c>
      <c r="J725" s="924">
        <f t="shared" si="23"/>
        <v>0</v>
      </c>
      <c r="K725" s="924"/>
    </row>
    <row r="726" spans="2:11" s="917" customFormat="1" ht="78" customHeight="1" outlineLevel="1" x14ac:dyDescent="0.25">
      <c r="B726" s="921" t="s">
        <v>3047</v>
      </c>
      <c r="C726" s="922">
        <v>3.7</v>
      </c>
      <c r="D726" s="921"/>
      <c r="E726" s="931" t="s">
        <v>7</v>
      </c>
      <c r="F726" s="923"/>
      <c r="G726" s="921"/>
      <c r="H726" s="933"/>
      <c r="I726" s="924">
        <f t="shared" si="22"/>
        <v>0</v>
      </c>
      <c r="J726" s="924">
        <f t="shared" si="23"/>
        <v>0</v>
      </c>
      <c r="K726" s="924"/>
    </row>
    <row r="727" spans="2:11" s="917" customFormat="1" ht="78" customHeight="1" outlineLevel="1" x14ac:dyDescent="0.25">
      <c r="B727" s="921" t="s">
        <v>1762</v>
      </c>
      <c r="C727" s="922">
        <v>6.5</v>
      </c>
      <c r="D727" s="921"/>
      <c r="E727" s="930">
        <v>5</v>
      </c>
      <c r="F727" s="923"/>
      <c r="G727" s="921"/>
      <c r="H727" s="933">
        <v>10</v>
      </c>
      <c r="I727" s="924">
        <f t="shared" si="22"/>
        <v>0</v>
      </c>
      <c r="J727" s="924">
        <f t="shared" si="23"/>
        <v>0</v>
      </c>
      <c r="K727" s="924"/>
    </row>
    <row r="728" spans="2:11" s="917" customFormat="1" ht="78" customHeight="1" outlineLevel="1" x14ac:dyDescent="0.25">
      <c r="B728" s="921" t="s">
        <v>1761</v>
      </c>
      <c r="C728" s="922">
        <v>5.4</v>
      </c>
      <c r="D728" s="921"/>
      <c r="E728" s="931" t="s">
        <v>7</v>
      </c>
      <c r="F728" s="923"/>
      <c r="G728" s="921"/>
      <c r="H728" s="933">
        <v>25</v>
      </c>
      <c r="I728" s="924">
        <f t="shared" si="22"/>
        <v>0</v>
      </c>
      <c r="J728" s="924">
        <f t="shared" si="23"/>
        <v>0</v>
      </c>
      <c r="K728" s="924"/>
    </row>
    <row r="729" spans="2:11" ht="10.95" customHeight="1" x14ac:dyDescent="0.25">
      <c r="B729" s="918" t="s">
        <v>31</v>
      </c>
      <c r="I729" s="924">
        <f t="shared" si="22"/>
        <v>0</v>
      </c>
      <c r="J729" s="924">
        <f t="shared" si="23"/>
        <v>0</v>
      </c>
      <c r="K729" s="919"/>
    </row>
    <row r="730" spans="2:11" ht="10.95" customHeight="1" outlineLevel="1" x14ac:dyDescent="0.25">
      <c r="B730" s="925" t="s">
        <v>1699</v>
      </c>
      <c r="I730" s="924">
        <f t="shared" si="22"/>
        <v>0</v>
      </c>
      <c r="J730" s="924">
        <f t="shared" si="23"/>
        <v>0</v>
      </c>
      <c r="K730" s="919"/>
    </row>
    <row r="731" spans="2:11" s="917" customFormat="1" ht="78" customHeight="1" outlineLevel="2" x14ac:dyDescent="0.25">
      <c r="B731" s="921" t="s">
        <v>1698</v>
      </c>
      <c r="C731" s="921"/>
      <c r="D731" s="922">
        <v>29</v>
      </c>
      <c r="E731" s="930">
        <v>1</v>
      </c>
      <c r="F731" s="923"/>
      <c r="G731" s="921"/>
      <c r="H731" s="933">
        <v>1</v>
      </c>
      <c r="I731" s="924">
        <f t="shared" si="22"/>
        <v>0</v>
      </c>
      <c r="J731" s="924">
        <f t="shared" si="23"/>
        <v>0</v>
      </c>
      <c r="K731" s="924"/>
    </row>
    <row r="732" spans="2:11" s="917" customFormat="1" ht="78" customHeight="1" outlineLevel="2" x14ac:dyDescent="0.25">
      <c r="B732" s="921" t="s">
        <v>1697</v>
      </c>
      <c r="C732" s="921"/>
      <c r="D732" s="922">
        <v>14</v>
      </c>
      <c r="E732" s="930">
        <v>1</v>
      </c>
      <c r="F732" s="923"/>
      <c r="G732" s="921"/>
      <c r="H732" s="933">
        <v>1</v>
      </c>
      <c r="I732" s="924">
        <f t="shared" si="22"/>
        <v>0</v>
      </c>
      <c r="J732" s="924">
        <f t="shared" si="23"/>
        <v>0</v>
      </c>
      <c r="K732" s="924"/>
    </row>
    <row r="733" spans="2:11" ht="10.95" customHeight="1" outlineLevel="1" x14ac:dyDescent="0.25">
      <c r="B733" s="925" t="s">
        <v>3832</v>
      </c>
      <c r="I733" s="924">
        <f t="shared" si="22"/>
        <v>0</v>
      </c>
      <c r="J733" s="924">
        <f t="shared" si="23"/>
        <v>0</v>
      </c>
      <c r="K733" s="919"/>
    </row>
    <row r="734" spans="2:11" s="917" customFormat="1" ht="78" customHeight="1" outlineLevel="2" x14ac:dyDescent="0.25">
      <c r="B734" s="921" t="s">
        <v>3831</v>
      </c>
      <c r="C734" s="922">
        <v>178.5</v>
      </c>
      <c r="D734" s="921"/>
      <c r="E734" s="930">
        <v>4</v>
      </c>
      <c r="F734" s="923"/>
      <c r="G734" s="921"/>
      <c r="H734" s="933">
        <v>1</v>
      </c>
      <c r="I734" s="924">
        <f t="shared" si="22"/>
        <v>0</v>
      </c>
      <c r="J734" s="924">
        <f t="shared" si="23"/>
        <v>0</v>
      </c>
      <c r="K734" s="924"/>
    </row>
    <row r="735" spans="2:11" s="917" customFormat="1" ht="78" customHeight="1" outlineLevel="2" x14ac:dyDescent="0.25">
      <c r="B735" s="921" t="s">
        <v>3830</v>
      </c>
      <c r="C735" s="922">
        <v>136.5</v>
      </c>
      <c r="D735" s="921"/>
      <c r="E735" s="930">
        <v>4</v>
      </c>
      <c r="F735" s="923"/>
      <c r="G735" s="921"/>
      <c r="H735" s="933">
        <v>1</v>
      </c>
      <c r="I735" s="924">
        <f t="shared" si="22"/>
        <v>0</v>
      </c>
      <c r="J735" s="924">
        <f t="shared" si="23"/>
        <v>0</v>
      </c>
      <c r="K735" s="924"/>
    </row>
    <row r="736" spans="2:11" s="917" customFormat="1" ht="78" customHeight="1" outlineLevel="2" x14ac:dyDescent="0.25">
      <c r="B736" s="921" t="s">
        <v>3829</v>
      </c>
      <c r="C736" s="922">
        <v>147</v>
      </c>
      <c r="D736" s="921"/>
      <c r="E736" s="930">
        <v>19</v>
      </c>
      <c r="F736" s="923"/>
      <c r="G736" s="921"/>
      <c r="H736" s="933">
        <v>1</v>
      </c>
      <c r="I736" s="924">
        <f t="shared" si="22"/>
        <v>0</v>
      </c>
      <c r="J736" s="924">
        <f t="shared" si="23"/>
        <v>0</v>
      </c>
      <c r="K736" s="924"/>
    </row>
    <row r="737" spans="2:11" s="917" customFormat="1" ht="78" customHeight="1" outlineLevel="2" x14ac:dyDescent="0.25">
      <c r="B737" s="921" t="s">
        <v>3848</v>
      </c>
      <c r="C737" s="922">
        <v>231</v>
      </c>
      <c r="D737" s="921"/>
      <c r="E737" s="930">
        <v>11</v>
      </c>
      <c r="F737" s="923"/>
      <c r="G737" s="921"/>
      <c r="H737" s="933">
        <v>1</v>
      </c>
      <c r="I737" s="924">
        <f t="shared" si="22"/>
        <v>0</v>
      </c>
      <c r="J737" s="924">
        <f t="shared" si="23"/>
        <v>0</v>
      </c>
      <c r="K737" s="924"/>
    </row>
    <row r="738" spans="2:11" s="917" customFormat="1" ht="78" customHeight="1" outlineLevel="2" x14ac:dyDescent="0.25">
      <c r="B738" s="921" t="s">
        <v>3828</v>
      </c>
      <c r="C738" s="922">
        <v>357</v>
      </c>
      <c r="D738" s="921"/>
      <c r="E738" s="930">
        <v>3</v>
      </c>
      <c r="F738" s="923"/>
      <c r="G738" s="921"/>
      <c r="H738" s="933">
        <v>1</v>
      </c>
      <c r="I738" s="924">
        <f t="shared" si="22"/>
        <v>0</v>
      </c>
      <c r="J738" s="924">
        <f t="shared" si="23"/>
        <v>0</v>
      </c>
      <c r="K738" s="924"/>
    </row>
    <row r="739" spans="2:11" s="917" customFormat="1" ht="78" customHeight="1" outlineLevel="2" x14ac:dyDescent="0.25">
      <c r="B739" s="921" t="s">
        <v>3827</v>
      </c>
      <c r="C739" s="926">
        <v>1270.5</v>
      </c>
      <c r="D739" s="921"/>
      <c r="E739" s="930">
        <v>4</v>
      </c>
      <c r="F739" s="923"/>
      <c r="G739" s="921"/>
      <c r="H739" s="933">
        <v>1</v>
      </c>
      <c r="I739" s="924">
        <f t="shared" si="22"/>
        <v>0</v>
      </c>
      <c r="J739" s="924">
        <f t="shared" si="23"/>
        <v>0</v>
      </c>
      <c r="K739" s="924"/>
    </row>
    <row r="740" spans="2:11" s="917" customFormat="1" ht="78" customHeight="1" outlineLevel="2" x14ac:dyDescent="0.25">
      <c r="B740" s="921" t="s">
        <v>3826</v>
      </c>
      <c r="C740" s="922">
        <v>231</v>
      </c>
      <c r="D740" s="921"/>
      <c r="E740" s="930">
        <v>4</v>
      </c>
      <c r="F740" s="923"/>
      <c r="G740" s="921"/>
      <c r="H740" s="933">
        <v>1</v>
      </c>
      <c r="I740" s="924">
        <f t="shared" si="22"/>
        <v>0</v>
      </c>
      <c r="J740" s="924">
        <f t="shared" si="23"/>
        <v>0</v>
      </c>
      <c r="K740" s="924"/>
    </row>
    <row r="741" spans="2:11" s="917" customFormat="1" ht="78" customHeight="1" outlineLevel="2" x14ac:dyDescent="0.25">
      <c r="B741" s="921" t="s">
        <v>3825</v>
      </c>
      <c r="C741" s="926">
        <v>1102.5</v>
      </c>
      <c r="D741" s="921"/>
      <c r="E741" s="930">
        <v>4</v>
      </c>
      <c r="F741" s="923"/>
      <c r="G741" s="921"/>
      <c r="H741" s="933">
        <v>1</v>
      </c>
      <c r="I741" s="924">
        <f t="shared" si="22"/>
        <v>0</v>
      </c>
      <c r="J741" s="924">
        <f t="shared" si="23"/>
        <v>0</v>
      </c>
      <c r="K741" s="924"/>
    </row>
    <row r="742" spans="2:11" s="917" customFormat="1" ht="78" customHeight="1" outlineLevel="2" x14ac:dyDescent="0.25">
      <c r="B742" s="921" t="s">
        <v>3824</v>
      </c>
      <c r="C742" s="922">
        <v>756</v>
      </c>
      <c r="D742" s="921"/>
      <c r="E742" s="930">
        <v>4</v>
      </c>
      <c r="F742" s="923"/>
      <c r="G742" s="921"/>
      <c r="H742" s="933">
        <v>1</v>
      </c>
      <c r="I742" s="924">
        <f t="shared" si="22"/>
        <v>0</v>
      </c>
      <c r="J742" s="924">
        <f t="shared" si="23"/>
        <v>0</v>
      </c>
      <c r="K742" s="924"/>
    </row>
    <row r="743" spans="2:11" s="917" customFormat="1" ht="78" customHeight="1" outlineLevel="2" x14ac:dyDescent="0.25">
      <c r="B743" s="921" t="s">
        <v>3847</v>
      </c>
      <c r="C743" s="922">
        <v>525</v>
      </c>
      <c r="D743" s="921"/>
      <c r="E743" s="930">
        <v>4</v>
      </c>
      <c r="F743" s="923"/>
      <c r="G743" s="921"/>
      <c r="H743" s="933">
        <v>1</v>
      </c>
      <c r="I743" s="924">
        <f t="shared" si="22"/>
        <v>0</v>
      </c>
      <c r="J743" s="924">
        <f t="shared" si="23"/>
        <v>0</v>
      </c>
      <c r="K743" s="924"/>
    </row>
    <row r="744" spans="2:11" s="917" customFormat="1" ht="78" customHeight="1" outlineLevel="2" x14ac:dyDescent="0.25">
      <c r="B744" s="921" t="s">
        <v>4200</v>
      </c>
      <c r="C744" s="922">
        <v>252</v>
      </c>
      <c r="D744" s="921"/>
      <c r="E744" s="930">
        <v>20</v>
      </c>
      <c r="F744" s="923"/>
      <c r="G744" s="921"/>
      <c r="H744" s="933">
        <v>1</v>
      </c>
      <c r="I744" s="924">
        <f t="shared" si="22"/>
        <v>0</v>
      </c>
      <c r="J744" s="924">
        <f t="shared" si="23"/>
        <v>0</v>
      </c>
      <c r="K744" s="924"/>
    </row>
    <row r="745" spans="2:11" s="917" customFormat="1" ht="78" customHeight="1" outlineLevel="2" x14ac:dyDescent="0.25">
      <c r="B745" s="921" t="s">
        <v>3823</v>
      </c>
      <c r="C745" s="922">
        <v>682.5</v>
      </c>
      <c r="D745" s="921"/>
      <c r="E745" s="930">
        <v>4</v>
      </c>
      <c r="F745" s="923"/>
      <c r="G745" s="921"/>
      <c r="H745" s="933">
        <v>1</v>
      </c>
      <c r="I745" s="924">
        <f t="shared" si="22"/>
        <v>0</v>
      </c>
      <c r="J745" s="924">
        <f t="shared" si="23"/>
        <v>0</v>
      </c>
      <c r="K745" s="924"/>
    </row>
    <row r="746" spans="2:11" s="917" customFormat="1" ht="78" customHeight="1" outlineLevel="2" x14ac:dyDescent="0.25">
      <c r="B746" s="921" t="s">
        <v>3822</v>
      </c>
      <c r="C746" s="922">
        <v>483</v>
      </c>
      <c r="D746" s="921"/>
      <c r="E746" s="930">
        <v>3</v>
      </c>
      <c r="F746" s="923"/>
      <c r="G746" s="921"/>
      <c r="H746" s="933">
        <v>1</v>
      </c>
      <c r="I746" s="924">
        <f t="shared" si="22"/>
        <v>0</v>
      </c>
      <c r="J746" s="924">
        <f t="shared" si="23"/>
        <v>0</v>
      </c>
      <c r="K746" s="924"/>
    </row>
    <row r="747" spans="2:11" s="917" customFormat="1" ht="78" customHeight="1" outlineLevel="2" x14ac:dyDescent="0.25">
      <c r="B747" s="921" t="s">
        <v>3821</v>
      </c>
      <c r="C747" s="922">
        <v>252</v>
      </c>
      <c r="D747" s="921"/>
      <c r="E747" s="930">
        <v>11</v>
      </c>
      <c r="F747" s="923"/>
      <c r="G747" s="921"/>
      <c r="H747" s="933">
        <v>1</v>
      </c>
      <c r="I747" s="924">
        <f t="shared" si="22"/>
        <v>0</v>
      </c>
      <c r="J747" s="924">
        <f t="shared" si="23"/>
        <v>0</v>
      </c>
      <c r="K747" s="924"/>
    </row>
    <row r="748" spans="2:11" ht="10.95" customHeight="1" outlineLevel="1" x14ac:dyDescent="0.25">
      <c r="B748" s="925" t="s">
        <v>31</v>
      </c>
      <c r="I748" s="924">
        <f t="shared" si="22"/>
        <v>0</v>
      </c>
      <c r="J748" s="924">
        <f t="shared" si="23"/>
        <v>0</v>
      </c>
      <c r="K748" s="919"/>
    </row>
    <row r="749" spans="2:11" s="917" customFormat="1" ht="78" customHeight="1" outlineLevel="2" x14ac:dyDescent="0.25">
      <c r="B749" s="921" t="s">
        <v>1873</v>
      </c>
      <c r="C749" s="922">
        <v>790</v>
      </c>
      <c r="D749" s="921"/>
      <c r="E749" s="930">
        <v>7</v>
      </c>
      <c r="F749" s="923"/>
      <c r="G749" s="921"/>
      <c r="H749" s="933">
        <v>1</v>
      </c>
      <c r="I749" s="924">
        <f t="shared" si="22"/>
        <v>0</v>
      </c>
      <c r="J749" s="924">
        <f t="shared" si="23"/>
        <v>0</v>
      </c>
      <c r="K749" s="924"/>
    </row>
    <row r="750" spans="2:11" s="917" customFormat="1" ht="78" customHeight="1" outlineLevel="2" x14ac:dyDescent="0.25">
      <c r="B750" s="921" t="s">
        <v>3806</v>
      </c>
      <c r="C750" s="922">
        <v>865</v>
      </c>
      <c r="D750" s="921"/>
      <c r="E750" s="930">
        <v>3</v>
      </c>
      <c r="F750" s="923"/>
      <c r="G750" s="921"/>
      <c r="H750" s="933">
        <v>1</v>
      </c>
      <c r="I750" s="924">
        <f t="shared" si="22"/>
        <v>0</v>
      </c>
      <c r="J750" s="924">
        <f t="shared" si="23"/>
        <v>0</v>
      </c>
      <c r="K750" s="924"/>
    </row>
    <row r="751" spans="2:11" s="917" customFormat="1" ht="78" customHeight="1" outlineLevel="2" x14ac:dyDescent="0.25">
      <c r="B751" s="921" t="s">
        <v>2659</v>
      </c>
      <c r="C751" s="922">
        <v>325</v>
      </c>
      <c r="D751" s="921"/>
      <c r="E751" s="931" t="s">
        <v>7</v>
      </c>
      <c r="F751" s="923"/>
      <c r="G751" s="921"/>
      <c r="H751" s="933">
        <v>1</v>
      </c>
      <c r="I751" s="924">
        <f t="shared" si="22"/>
        <v>0</v>
      </c>
      <c r="J751" s="924">
        <f t="shared" si="23"/>
        <v>0</v>
      </c>
      <c r="K751" s="924"/>
    </row>
    <row r="752" spans="2:11" s="917" customFormat="1" ht="78" customHeight="1" outlineLevel="2" x14ac:dyDescent="0.25">
      <c r="B752" s="921" t="s">
        <v>1872</v>
      </c>
      <c r="C752" s="922">
        <v>380</v>
      </c>
      <c r="D752" s="921"/>
      <c r="E752" s="930">
        <v>12</v>
      </c>
      <c r="F752" s="923"/>
      <c r="G752" s="921"/>
      <c r="H752" s="933">
        <v>1</v>
      </c>
      <c r="I752" s="924">
        <f t="shared" si="22"/>
        <v>0</v>
      </c>
      <c r="J752" s="924">
        <f t="shared" si="23"/>
        <v>0</v>
      </c>
      <c r="K752" s="924"/>
    </row>
    <row r="753" spans="2:11" s="917" customFormat="1" ht="78" customHeight="1" outlineLevel="2" x14ac:dyDescent="0.25">
      <c r="B753" s="921" t="s">
        <v>2658</v>
      </c>
      <c r="C753" s="926">
        <v>1350</v>
      </c>
      <c r="D753" s="921"/>
      <c r="E753" s="930">
        <v>5</v>
      </c>
      <c r="F753" s="923"/>
      <c r="G753" s="921"/>
      <c r="H753" s="933">
        <v>1</v>
      </c>
      <c r="I753" s="924">
        <f t="shared" si="22"/>
        <v>0</v>
      </c>
      <c r="J753" s="924">
        <f t="shared" si="23"/>
        <v>0</v>
      </c>
      <c r="K753" s="924"/>
    </row>
    <row r="754" spans="2:11" s="917" customFormat="1" ht="78" customHeight="1" outlineLevel="2" x14ac:dyDescent="0.25">
      <c r="B754" s="921" t="s">
        <v>2657</v>
      </c>
      <c r="C754" s="922">
        <v>225</v>
      </c>
      <c r="D754" s="921"/>
      <c r="E754" s="930">
        <v>11</v>
      </c>
      <c r="F754" s="923"/>
      <c r="G754" s="921"/>
      <c r="H754" s="933">
        <v>1</v>
      </c>
      <c r="I754" s="924">
        <f t="shared" si="22"/>
        <v>0</v>
      </c>
      <c r="J754" s="924">
        <f t="shared" si="23"/>
        <v>0</v>
      </c>
      <c r="K754" s="924"/>
    </row>
    <row r="755" spans="2:11" s="917" customFormat="1" ht="78" customHeight="1" outlineLevel="2" x14ac:dyDescent="0.25">
      <c r="B755" s="921" t="s">
        <v>1871</v>
      </c>
      <c r="C755" s="922">
        <v>119</v>
      </c>
      <c r="D755" s="921"/>
      <c r="E755" s="931" t="s">
        <v>7</v>
      </c>
      <c r="F755" s="923"/>
      <c r="G755" s="921"/>
      <c r="H755" s="933">
        <v>1</v>
      </c>
      <c r="I755" s="924">
        <f t="shared" si="22"/>
        <v>0</v>
      </c>
      <c r="J755" s="924">
        <f t="shared" si="23"/>
        <v>0</v>
      </c>
      <c r="K755" s="924"/>
    </row>
    <row r="756" spans="2:11" s="917" customFormat="1" ht="78" customHeight="1" outlineLevel="2" x14ac:dyDescent="0.25">
      <c r="B756" s="921" t="s">
        <v>1870</v>
      </c>
      <c r="C756" s="922">
        <v>79</v>
      </c>
      <c r="D756" s="921"/>
      <c r="E756" s="931" t="s">
        <v>7</v>
      </c>
      <c r="F756" s="923"/>
      <c r="G756" s="921"/>
      <c r="H756" s="933">
        <v>1</v>
      </c>
      <c r="I756" s="924">
        <f t="shared" si="22"/>
        <v>0</v>
      </c>
      <c r="J756" s="924">
        <f t="shared" si="23"/>
        <v>0</v>
      </c>
      <c r="K756" s="924"/>
    </row>
    <row r="757" spans="2:11" s="917" customFormat="1" ht="78" customHeight="1" outlineLevel="2" x14ac:dyDescent="0.25">
      <c r="B757" s="921" t="s">
        <v>1869</v>
      </c>
      <c r="C757" s="922">
        <v>57</v>
      </c>
      <c r="D757" s="921"/>
      <c r="E757" s="931" t="s">
        <v>7</v>
      </c>
      <c r="F757" s="923"/>
      <c r="G757" s="921"/>
      <c r="H757" s="933">
        <v>1</v>
      </c>
      <c r="I757" s="924">
        <f t="shared" si="22"/>
        <v>0</v>
      </c>
      <c r="J757" s="924">
        <f t="shared" si="23"/>
        <v>0</v>
      </c>
      <c r="K757" s="924"/>
    </row>
    <row r="758" spans="2:11" s="917" customFormat="1" ht="78" customHeight="1" outlineLevel="2" x14ac:dyDescent="0.25">
      <c r="B758" s="921" t="s">
        <v>1868</v>
      </c>
      <c r="C758" s="922">
        <v>870</v>
      </c>
      <c r="D758" s="921"/>
      <c r="E758" s="930">
        <v>8</v>
      </c>
      <c r="F758" s="923"/>
      <c r="G758" s="921"/>
      <c r="H758" s="933">
        <v>1</v>
      </c>
      <c r="I758" s="924">
        <f t="shared" si="22"/>
        <v>0</v>
      </c>
      <c r="J758" s="924">
        <f t="shared" si="23"/>
        <v>0</v>
      </c>
      <c r="K758" s="924"/>
    </row>
    <row r="759" spans="2:11" s="917" customFormat="1" ht="78" customHeight="1" outlineLevel="2" x14ac:dyDescent="0.25">
      <c r="B759" s="921" t="s">
        <v>1867</v>
      </c>
      <c r="C759" s="922">
        <v>580</v>
      </c>
      <c r="D759" s="921"/>
      <c r="E759" s="930">
        <v>5</v>
      </c>
      <c r="F759" s="923"/>
      <c r="G759" s="921"/>
      <c r="H759" s="933">
        <v>1</v>
      </c>
      <c r="I759" s="924">
        <f t="shared" si="22"/>
        <v>0</v>
      </c>
      <c r="J759" s="924">
        <f t="shared" si="23"/>
        <v>0</v>
      </c>
      <c r="K759" s="924"/>
    </row>
    <row r="760" spans="2:11" s="917" customFormat="1" ht="78" customHeight="1" outlineLevel="2" x14ac:dyDescent="0.25">
      <c r="B760" s="921" t="s">
        <v>1866</v>
      </c>
      <c r="C760" s="921"/>
      <c r="D760" s="922">
        <v>1.05</v>
      </c>
      <c r="E760" s="931" t="s">
        <v>7</v>
      </c>
      <c r="F760" s="923"/>
      <c r="G760" s="921"/>
      <c r="H760" s="933">
        <v>1</v>
      </c>
      <c r="I760" s="924">
        <f t="shared" si="22"/>
        <v>0</v>
      </c>
      <c r="J760" s="924">
        <f t="shared" si="23"/>
        <v>0</v>
      </c>
      <c r="K760" s="924"/>
    </row>
    <row r="761" spans="2:11" s="917" customFormat="1" ht="78" customHeight="1" outlineLevel="2" x14ac:dyDescent="0.25">
      <c r="B761" s="921" t="s">
        <v>3046</v>
      </c>
      <c r="C761" s="926">
        <v>1740</v>
      </c>
      <c r="D761" s="921"/>
      <c r="E761" s="930">
        <v>2</v>
      </c>
      <c r="F761" s="923"/>
      <c r="G761" s="921"/>
      <c r="H761" s="933">
        <v>1</v>
      </c>
      <c r="I761" s="924">
        <f t="shared" si="22"/>
        <v>0</v>
      </c>
      <c r="J761" s="924">
        <f t="shared" si="23"/>
        <v>0</v>
      </c>
      <c r="K761" s="924"/>
    </row>
    <row r="762" spans="2:11" s="917" customFormat="1" ht="78" customHeight="1" outlineLevel="2" x14ac:dyDescent="0.25">
      <c r="B762" s="921" t="s">
        <v>1865</v>
      </c>
      <c r="C762" s="922">
        <v>2</v>
      </c>
      <c r="D762" s="921"/>
      <c r="E762" s="931" t="s">
        <v>7</v>
      </c>
      <c r="F762" s="923"/>
      <c r="G762" s="921"/>
      <c r="H762" s="933">
        <v>50</v>
      </c>
      <c r="I762" s="924">
        <f t="shared" si="22"/>
        <v>0</v>
      </c>
      <c r="J762" s="924">
        <f t="shared" si="23"/>
        <v>0</v>
      </c>
      <c r="K762" s="924"/>
    </row>
    <row r="763" spans="2:11" s="917" customFormat="1" ht="78" customHeight="1" outlineLevel="2" x14ac:dyDescent="0.25">
      <c r="B763" s="921" t="s">
        <v>1864</v>
      </c>
      <c r="C763" s="922">
        <v>461</v>
      </c>
      <c r="D763" s="921"/>
      <c r="E763" s="930">
        <v>2</v>
      </c>
      <c r="F763" s="923"/>
      <c r="G763" s="921"/>
      <c r="H763" s="933">
        <v>1</v>
      </c>
      <c r="I763" s="924">
        <f t="shared" si="22"/>
        <v>0</v>
      </c>
      <c r="J763" s="924">
        <f t="shared" si="23"/>
        <v>0</v>
      </c>
      <c r="K763" s="924"/>
    </row>
    <row r="764" spans="2:11" s="917" customFormat="1" ht="78" customHeight="1" outlineLevel="2" x14ac:dyDescent="0.25">
      <c r="B764" s="921" t="s">
        <v>1863</v>
      </c>
      <c r="C764" s="922">
        <v>461</v>
      </c>
      <c r="D764" s="921"/>
      <c r="E764" s="930">
        <v>3</v>
      </c>
      <c r="F764" s="923"/>
      <c r="G764" s="921"/>
      <c r="H764" s="933">
        <v>1</v>
      </c>
      <c r="I764" s="924">
        <f t="shared" si="22"/>
        <v>0</v>
      </c>
      <c r="J764" s="924">
        <f t="shared" si="23"/>
        <v>0</v>
      </c>
      <c r="K764" s="924"/>
    </row>
    <row r="765" spans="2:11" s="917" customFormat="1" ht="78" customHeight="1" outlineLevel="2" x14ac:dyDescent="0.25">
      <c r="B765" s="921" t="s">
        <v>1722</v>
      </c>
      <c r="C765" s="922">
        <v>653</v>
      </c>
      <c r="D765" s="921"/>
      <c r="E765" s="930">
        <v>1</v>
      </c>
      <c r="F765" s="923"/>
      <c r="G765" s="921"/>
      <c r="H765" s="933">
        <v>1</v>
      </c>
      <c r="I765" s="924">
        <f t="shared" si="22"/>
        <v>0</v>
      </c>
      <c r="J765" s="924">
        <f t="shared" si="23"/>
        <v>0</v>
      </c>
      <c r="K765" s="924"/>
    </row>
    <row r="766" spans="2:11" s="917" customFormat="1" ht="78" customHeight="1" outlineLevel="2" x14ac:dyDescent="0.25">
      <c r="B766" s="921" t="s">
        <v>1721</v>
      </c>
      <c r="C766" s="922">
        <v>786</v>
      </c>
      <c r="D766" s="921"/>
      <c r="E766" s="930">
        <v>13</v>
      </c>
      <c r="F766" s="923"/>
      <c r="G766" s="921"/>
      <c r="H766" s="933">
        <v>1</v>
      </c>
      <c r="I766" s="924">
        <f t="shared" si="22"/>
        <v>0</v>
      </c>
      <c r="J766" s="924">
        <f t="shared" si="23"/>
        <v>0</v>
      </c>
      <c r="K766" s="924"/>
    </row>
    <row r="767" spans="2:11" s="917" customFormat="1" ht="78" customHeight="1" outlineLevel="2" x14ac:dyDescent="0.25">
      <c r="B767" s="921" t="s">
        <v>3846</v>
      </c>
      <c r="C767" s="921"/>
      <c r="D767" s="922">
        <v>24.4</v>
      </c>
      <c r="E767" s="930">
        <v>2</v>
      </c>
      <c r="F767" s="923"/>
      <c r="G767" s="921"/>
      <c r="H767" s="933">
        <v>1</v>
      </c>
      <c r="I767" s="924">
        <f t="shared" si="22"/>
        <v>0</v>
      </c>
      <c r="J767" s="924">
        <f t="shared" si="23"/>
        <v>0</v>
      </c>
      <c r="K767" s="924"/>
    </row>
    <row r="768" spans="2:11" s="917" customFormat="1" ht="78" customHeight="1" outlineLevel="2" x14ac:dyDescent="0.25">
      <c r="B768" s="921" t="s">
        <v>3392</v>
      </c>
      <c r="C768" s="921"/>
      <c r="D768" s="922">
        <v>4.5999999999999996</v>
      </c>
      <c r="E768" s="930">
        <v>1</v>
      </c>
      <c r="F768" s="923"/>
      <c r="G768" s="921"/>
      <c r="H768" s="933">
        <v>1</v>
      </c>
      <c r="I768" s="924">
        <f t="shared" si="22"/>
        <v>0</v>
      </c>
      <c r="J768" s="924">
        <f t="shared" si="23"/>
        <v>0</v>
      </c>
      <c r="K768" s="924"/>
    </row>
    <row r="769" spans="2:11" s="917" customFormat="1" ht="78" customHeight="1" outlineLevel="2" x14ac:dyDescent="0.25">
      <c r="B769" s="921" t="s">
        <v>3452</v>
      </c>
      <c r="C769" s="921"/>
      <c r="D769" s="922">
        <v>3.76</v>
      </c>
      <c r="E769" s="931" t="s">
        <v>7</v>
      </c>
      <c r="F769" s="923"/>
      <c r="G769" s="921"/>
      <c r="H769" s="933">
        <v>1</v>
      </c>
      <c r="I769" s="924">
        <f t="shared" si="22"/>
        <v>0</v>
      </c>
      <c r="J769" s="924">
        <f t="shared" si="23"/>
        <v>0</v>
      </c>
      <c r="K769" s="924"/>
    </row>
    <row r="770" spans="2:11" s="917" customFormat="1" ht="78" customHeight="1" outlineLevel="2" x14ac:dyDescent="0.25">
      <c r="B770" s="921" t="s">
        <v>3451</v>
      </c>
      <c r="C770" s="921"/>
      <c r="D770" s="922">
        <v>3.76</v>
      </c>
      <c r="E770" s="931" t="s">
        <v>7</v>
      </c>
      <c r="F770" s="923"/>
      <c r="G770" s="921"/>
      <c r="H770" s="933">
        <v>1</v>
      </c>
      <c r="I770" s="924">
        <f t="shared" si="22"/>
        <v>0</v>
      </c>
      <c r="J770" s="924">
        <f t="shared" si="23"/>
        <v>0</v>
      </c>
      <c r="K770" s="924"/>
    </row>
    <row r="771" spans="2:11" s="917" customFormat="1" ht="78" customHeight="1" outlineLevel="2" x14ac:dyDescent="0.25">
      <c r="B771" s="921" t="s">
        <v>2106</v>
      </c>
      <c r="C771" s="922">
        <v>390</v>
      </c>
      <c r="D771" s="921"/>
      <c r="E771" s="930">
        <v>5</v>
      </c>
      <c r="F771" s="923"/>
      <c r="G771" s="921"/>
      <c r="H771" s="933">
        <v>1</v>
      </c>
      <c r="I771" s="924">
        <f t="shared" si="22"/>
        <v>0</v>
      </c>
      <c r="J771" s="924">
        <f t="shared" si="23"/>
        <v>0</v>
      </c>
      <c r="K771" s="924"/>
    </row>
    <row r="772" spans="2:11" s="917" customFormat="1" ht="78" customHeight="1" outlineLevel="2" x14ac:dyDescent="0.25">
      <c r="B772" s="921" t="s">
        <v>2748</v>
      </c>
      <c r="C772" s="921"/>
      <c r="D772" s="922">
        <v>21</v>
      </c>
      <c r="E772" s="930">
        <v>3</v>
      </c>
      <c r="F772" s="923"/>
      <c r="G772" s="921"/>
      <c r="H772" s="933">
        <v>1</v>
      </c>
      <c r="I772" s="924">
        <f t="shared" si="22"/>
        <v>0</v>
      </c>
      <c r="J772" s="924">
        <f t="shared" si="23"/>
        <v>0</v>
      </c>
      <c r="K772" s="924"/>
    </row>
    <row r="773" spans="2:11" s="917" customFormat="1" ht="78" customHeight="1" outlineLevel="2" x14ac:dyDescent="0.25">
      <c r="B773" s="921" t="s">
        <v>1862</v>
      </c>
      <c r="C773" s="921"/>
      <c r="D773" s="922">
        <v>23</v>
      </c>
      <c r="E773" s="930">
        <v>2</v>
      </c>
      <c r="F773" s="923"/>
      <c r="G773" s="921"/>
      <c r="H773" s="933">
        <v>1</v>
      </c>
      <c r="I773" s="924">
        <f t="shared" si="22"/>
        <v>0</v>
      </c>
      <c r="J773" s="924">
        <f t="shared" si="23"/>
        <v>0</v>
      </c>
      <c r="K773" s="924"/>
    </row>
    <row r="774" spans="2:11" s="917" customFormat="1" ht="78" customHeight="1" outlineLevel="2" x14ac:dyDescent="0.25">
      <c r="B774" s="921" t="s">
        <v>1739</v>
      </c>
      <c r="C774" s="922">
        <v>200</v>
      </c>
      <c r="D774" s="921"/>
      <c r="E774" s="931" t="s">
        <v>7</v>
      </c>
      <c r="F774" s="923"/>
      <c r="G774" s="921"/>
      <c r="H774" s="933">
        <v>1</v>
      </c>
      <c r="I774" s="924">
        <f t="shared" si="22"/>
        <v>0</v>
      </c>
      <c r="J774" s="924">
        <f t="shared" si="23"/>
        <v>0</v>
      </c>
      <c r="K774" s="924"/>
    </row>
    <row r="775" spans="2:11" s="917" customFormat="1" ht="78" customHeight="1" outlineLevel="2" x14ac:dyDescent="0.25">
      <c r="B775" s="921" t="s">
        <v>1861</v>
      </c>
      <c r="C775" s="922">
        <v>250</v>
      </c>
      <c r="D775" s="921"/>
      <c r="E775" s="930">
        <v>18</v>
      </c>
      <c r="F775" s="923"/>
      <c r="G775" s="921"/>
      <c r="H775" s="933">
        <v>1</v>
      </c>
      <c r="I775" s="924">
        <f t="shared" si="22"/>
        <v>0</v>
      </c>
      <c r="J775" s="924">
        <f t="shared" si="23"/>
        <v>0</v>
      </c>
      <c r="K775" s="924"/>
    </row>
    <row r="776" spans="2:11" s="917" customFormat="1" ht="78" customHeight="1" outlineLevel="2" x14ac:dyDescent="0.25">
      <c r="B776" s="921" t="s">
        <v>1860</v>
      </c>
      <c r="C776" s="926">
        <v>1350</v>
      </c>
      <c r="D776" s="921"/>
      <c r="E776" s="930">
        <v>16</v>
      </c>
      <c r="F776" s="923"/>
      <c r="G776" s="921"/>
      <c r="H776" s="933">
        <v>1</v>
      </c>
      <c r="I776" s="924">
        <f t="shared" ref="I776:I839" si="24">C776*G776</f>
        <v>0</v>
      </c>
      <c r="J776" s="924">
        <f t="shared" ref="J776:J839" si="25">D776*G776</f>
        <v>0</v>
      </c>
      <c r="K776" s="924"/>
    </row>
    <row r="777" spans="2:11" s="917" customFormat="1" ht="78" customHeight="1" outlineLevel="2" x14ac:dyDescent="0.25">
      <c r="B777" s="921" t="s">
        <v>1859</v>
      </c>
      <c r="C777" s="921"/>
      <c r="D777" s="922">
        <v>15</v>
      </c>
      <c r="E777" s="930">
        <v>7</v>
      </c>
      <c r="F777" s="923"/>
      <c r="G777" s="921"/>
      <c r="H777" s="933">
        <v>1</v>
      </c>
      <c r="I777" s="924">
        <f t="shared" si="24"/>
        <v>0</v>
      </c>
      <c r="J777" s="924">
        <f t="shared" si="25"/>
        <v>0</v>
      </c>
      <c r="K777" s="924"/>
    </row>
    <row r="778" spans="2:11" s="917" customFormat="1" ht="78" customHeight="1" outlineLevel="2" x14ac:dyDescent="0.25">
      <c r="B778" s="921" t="s">
        <v>2201</v>
      </c>
      <c r="C778" s="921"/>
      <c r="D778" s="922">
        <v>3.5</v>
      </c>
      <c r="E778" s="931" t="s">
        <v>7</v>
      </c>
      <c r="F778" s="923"/>
      <c r="G778" s="921"/>
      <c r="H778" s="933">
        <v>1</v>
      </c>
      <c r="I778" s="924">
        <f t="shared" si="24"/>
        <v>0</v>
      </c>
      <c r="J778" s="924">
        <f t="shared" si="25"/>
        <v>0</v>
      </c>
      <c r="K778" s="924"/>
    </row>
    <row r="779" spans="2:11" s="917" customFormat="1" ht="78" customHeight="1" outlineLevel="2" x14ac:dyDescent="0.25">
      <c r="B779" s="921" t="s">
        <v>1858</v>
      </c>
      <c r="C779" s="926">
        <v>1190</v>
      </c>
      <c r="D779" s="921"/>
      <c r="E779" s="931" t="s">
        <v>7</v>
      </c>
      <c r="F779" s="923"/>
      <c r="G779" s="921"/>
      <c r="H779" s="933">
        <v>1</v>
      </c>
      <c r="I779" s="924">
        <f t="shared" si="24"/>
        <v>0</v>
      </c>
      <c r="J779" s="924">
        <f t="shared" si="25"/>
        <v>0</v>
      </c>
      <c r="K779" s="924"/>
    </row>
    <row r="780" spans="2:11" s="917" customFormat="1" ht="78" customHeight="1" outlineLevel="2" x14ac:dyDescent="0.25">
      <c r="B780" s="921" t="s">
        <v>2447</v>
      </c>
      <c r="C780" s="922">
        <v>580</v>
      </c>
      <c r="D780" s="921"/>
      <c r="E780" s="930">
        <v>16</v>
      </c>
      <c r="F780" s="923"/>
      <c r="G780" s="921"/>
      <c r="H780" s="933">
        <v>1</v>
      </c>
      <c r="I780" s="924">
        <f t="shared" si="24"/>
        <v>0</v>
      </c>
      <c r="J780" s="924">
        <f t="shared" si="25"/>
        <v>0</v>
      </c>
      <c r="K780" s="924"/>
    </row>
    <row r="781" spans="2:11" s="917" customFormat="1" ht="78" customHeight="1" outlineLevel="2" x14ac:dyDescent="0.25">
      <c r="B781" s="921" t="s">
        <v>2105</v>
      </c>
      <c r="C781" s="921"/>
      <c r="D781" s="922">
        <v>7.8</v>
      </c>
      <c r="E781" s="931" t="s">
        <v>7</v>
      </c>
      <c r="F781" s="923"/>
      <c r="G781" s="921"/>
      <c r="H781" s="933"/>
      <c r="I781" s="924">
        <f t="shared" si="24"/>
        <v>0</v>
      </c>
      <c r="J781" s="924">
        <f t="shared" si="25"/>
        <v>0</v>
      </c>
      <c r="K781" s="924"/>
    </row>
    <row r="782" spans="2:11" s="917" customFormat="1" ht="78" customHeight="1" outlineLevel="2" x14ac:dyDescent="0.25">
      <c r="B782" s="921" t="s">
        <v>3845</v>
      </c>
      <c r="C782" s="921"/>
      <c r="D782" s="922">
        <v>13</v>
      </c>
      <c r="E782" s="930">
        <v>2</v>
      </c>
      <c r="F782" s="923"/>
      <c r="G782" s="921"/>
      <c r="H782" s="933"/>
      <c r="I782" s="924">
        <f t="shared" si="24"/>
        <v>0</v>
      </c>
      <c r="J782" s="924">
        <f t="shared" si="25"/>
        <v>0</v>
      </c>
      <c r="K782" s="924"/>
    </row>
    <row r="783" spans="2:11" s="917" customFormat="1" ht="78" customHeight="1" outlineLevel="2" x14ac:dyDescent="0.25">
      <c r="B783" s="921" t="s">
        <v>2856</v>
      </c>
      <c r="C783" s="921"/>
      <c r="D783" s="922">
        <v>3.9</v>
      </c>
      <c r="E783" s="931" t="s">
        <v>7</v>
      </c>
      <c r="F783" s="923"/>
      <c r="G783" s="921"/>
      <c r="H783" s="933">
        <v>1</v>
      </c>
      <c r="I783" s="924">
        <f t="shared" si="24"/>
        <v>0</v>
      </c>
      <c r="J783" s="924">
        <f t="shared" si="25"/>
        <v>0</v>
      </c>
      <c r="K783" s="924"/>
    </row>
    <row r="784" spans="2:11" s="917" customFormat="1" ht="78" customHeight="1" outlineLevel="2" x14ac:dyDescent="0.25">
      <c r="B784" s="921" t="s">
        <v>2940</v>
      </c>
      <c r="C784" s="922">
        <v>260</v>
      </c>
      <c r="D784" s="921"/>
      <c r="E784" s="930">
        <v>5</v>
      </c>
      <c r="F784" s="923"/>
      <c r="G784" s="921"/>
      <c r="H784" s="933">
        <v>1</v>
      </c>
      <c r="I784" s="924">
        <f t="shared" si="24"/>
        <v>0</v>
      </c>
      <c r="J784" s="924">
        <f t="shared" si="25"/>
        <v>0</v>
      </c>
      <c r="K784" s="924"/>
    </row>
    <row r="785" spans="2:11" s="917" customFormat="1" ht="78" customHeight="1" outlineLevel="2" x14ac:dyDescent="0.25">
      <c r="B785" s="921" t="s">
        <v>2855</v>
      </c>
      <c r="C785" s="922">
        <v>550</v>
      </c>
      <c r="D785" s="921"/>
      <c r="E785" s="930">
        <v>5</v>
      </c>
      <c r="F785" s="923"/>
      <c r="G785" s="921"/>
      <c r="H785" s="933">
        <v>1</v>
      </c>
      <c r="I785" s="924">
        <f t="shared" si="24"/>
        <v>0</v>
      </c>
      <c r="J785" s="924">
        <f t="shared" si="25"/>
        <v>0</v>
      </c>
      <c r="K785" s="924"/>
    </row>
    <row r="786" spans="2:11" s="917" customFormat="1" ht="78" customHeight="1" outlineLevel="2" x14ac:dyDescent="0.25">
      <c r="B786" s="921" t="s">
        <v>2939</v>
      </c>
      <c r="C786" s="922">
        <v>375</v>
      </c>
      <c r="D786" s="921"/>
      <c r="E786" s="930">
        <v>6</v>
      </c>
      <c r="F786" s="923"/>
      <c r="G786" s="921"/>
      <c r="H786" s="933">
        <v>1</v>
      </c>
      <c r="I786" s="924">
        <f t="shared" si="24"/>
        <v>0</v>
      </c>
      <c r="J786" s="924">
        <f t="shared" si="25"/>
        <v>0</v>
      </c>
      <c r="K786" s="924"/>
    </row>
    <row r="787" spans="2:11" s="917" customFormat="1" ht="78" customHeight="1" outlineLevel="2" x14ac:dyDescent="0.25">
      <c r="B787" s="921" t="s">
        <v>3123</v>
      </c>
      <c r="C787" s="922">
        <v>350</v>
      </c>
      <c r="D787" s="921"/>
      <c r="E787" s="930">
        <v>8</v>
      </c>
      <c r="F787" s="923"/>
      <c r="G787" s="921"/>
      <c r="H787" s="933">
        <v>1</v>
      </c>
      <c r="I787" s="924">
        <f t="shared" si="24"/>
        <v>0</v>
      </c>
      <c r="J787" s="924">
        <f t="shared" si="25"/>
        <v>0</v>
      </c>
      <c r="K787" s="924"/>
    </row>
    <row r="788" spans="2:11" s="917" customFormat="1" ht="78" customHeight="1" outlineLevel="2" x14ac:dyDescent="0.25">
      <c r="B788" s="921" t="s">
        <v>3589</v>
      </c>
      <c r="C788" s="921"/>
      <c r="D788" s="922">
        <v>4.8499999999999996</v>
      </c>
      <c r="E788" s="931" t="s">
        <v>7</v>
      </c>
      <c r="F788" s="923"/>
      <c r="G788" s="921"/>
      <c r="H788" s="933">
        <v>1</v>
      </c>
      <c r="I788" s="924">
        <f t="shared" si="24"/>
        <v>0</v>
      </c>
      <c r="J788" s="924">
        <f t="shared" si="25"/>
        <v>0</v>
      </c>
      <c r="K788" s="924"/>
    </row>
    <row r="789" spans="2:11" s="917" customFormat="1" ht="78" customHeight="1" outlineLevel="2" x14ac:dyDescent="0.25">
      <c r="B789" s="921" t="s">
        <v>3588</v>
      </c>
      <c r="C789" s="921"/>
      <c r="D789" s="922">
        <v>1.96</v>
      </c>
      <c r="E789" s="931" t="s">
        <v>7</v>
      </c>
      <c r="F789" s="923"/>
      <c r="G789" s="921"/>
      <c r="H789" s="933">
        <v>1</v>
      </c>
      <c r="I789" s="924">
        <f t="shared" si="24"/>
        <v>0</v>
      </c>
      <c r="J789" s="924">
        <f t="shared" si="25"/>
        <v>0</v>
      </c>
      <c r="K789" s="924"/>
    </row>
    <row r="790" spans="2:11" s="917" customFormat="1" ht="78" customHeight="1" outlineLevel="2" x14ac:dyDescent="0.25">
      <c r="B790" s="921" t="s">
        <v>3694</v>
      </c>
      <c r="C790" s="921"/>
      <c r="D790" s="922">
        <v>11.06</v>
      </c>
      <c r="E790" s="930">
        <v>3</v>
      </c>
      <c r="F790" s="923"/>
      <c r="G790" s="921"/>
      <c r="H790" s="933">
        <v>1</v>
      </c>
      <c r="I790" s="924">
        <f t="shared" si="24"/>
        <v>0</v>
      </c>
      <c r="J790" s="924">
        <f t="shared" si="25"/>
        <v>0</v>
      </c>
      <c r="K790" s="924"/>
    </row>
    <row r="791" spans="2:11" s="917" customFormat="1" ht="78" customHeight="1" outlineLevel="2" x14ac:dyDescent="0.25">
      <c r="B791" s="921" t="s">
        <v>3693</v>
      </c>
      <c r="C791" s="921"/>
      <c r="D791" s="922">
        <v>5.77</v>
      </c>
      <c r="E791" s="931" t="s">
        <v>7</v>
      </c>
      <c r="F791" s="923"/>
      <c r="G791" s="921"/>
      <c r="H791" s="933">
        <v>1</v>
      </c>
      <c r="I791" s="924">
        <f t="shared" si="24"/>
        <v>0</v>
      </c>
      <c r="J791" s="924">
        <f t="shared" si="25"/>
        <v>0</v>
      </c>
      <c r="K791" s="924"/>
    </row>
    <row r="792" spans="2:11" s="917" customFormat="1" ht="78" customHeight="1" outlineLevel="2" x14ac:dyDescent="0.25">
      <c r="B792" s="921" t="s">
        <v>3692</v>
      </c>
      <c r="C792" s="921"/>
      <c r="D792" s="922">
        <v>3.17</v>
      </c>
      <c r="E792" s="931" t="s">
        <v>7</v>
      </c>
      <c r="F792" s="923"/>
      <c r="G792" s="921"/>
      <c r="H792" s="933">
        <v>1</v>
      </c>
      <c r="I792" s="924">
        <f t="shared" si="24"/>
        <v>0</v>
      </c>
      <c r="J792" s="924">
        <f t="shared" si="25"/>
        <v>0</v>
      </c>
      <c r="K792" s="924"/>
    </row>
    <row r="793" spans="2:11" s="917" customFormat="1" ht="78" customHeight="1" outlineLevel="2" x14ac:dyDescent="0.25">
      <c r="B793" s="921" t="s">
        <v>3691</v>
      </c>
      <c r="C793" s="921"/>
      <c r="D793" s="922">
        <v>15.53</v>
      </c>
      <c r="E793" s="930">
        <v>11</v>
      </c>
      <c r="F793" s="923"/>
      <c r="G793" s="921"/>
      <c r="H793" s="933">
        <v>1</v>
      </c>
      <c r="I793" s="924">
        <f t="shared" si="24"/>
        <v>0</v>
      </c>
      <c r="J793" s="924">
        <f t="shared" si="25"/>
        <v>0</v>
      </c>
      <c r="K793" s="924"/>
    </row>
    <row r="794" spans="2:11" s="917" customFormat="1" ht="78" customHeight="1" outlineLevel="2" x14ac:dyDescent="0.25">
      <c r="B794" s="921" t="s">
        <v>3690</v>
      </c>
      <c r="C794" s="921"/>
      <c r="D794" s="922">
        <v>13.28</v>
      </c>
      <c r="E794" s="930">
        <v>15</v>
      </c>
      <c r="F794" s="923"/>
      <c r="G794" s="921"/>
      <c r="H794" s="933">
        <v>1</v>
      </c>
      <c r="I794" s="924">
        <f t="shared" si="24"/>
        <v>0</v>
      </c>
      <c r="J794" s="924">
        <f t="shared" si="25"/>
        <v>0</v>
      </c>
      <c r="K794" s="924"/>
    </row>
    <row r="795" spans="2:11" s="917" customFormat="1" ht="78" customHeight="1" outlineLevel="2" x14ac:dyDescent="0.25">
      <c r="B795" s="921" t="s">
        <v>3689</v>
      </c>
      <c r="C795" s="921"/>
      <c r="D795" s="922">
        <v>18.170000000000002</v>
      </c>
      <c r="E795" s="930">
        <v>19</v>
      </c>
      <c r="F795" s="923"/>
      <c r="G795" s="921"/>
      <c r="H795" s="933">
        <v>1</v>
      </c>
      <c r="I795" s="924">
        <f t="shared" si="24"/>
        <v>0</v>
      </c>
      <c r="J795" s="924">
        <f t="shared" si="25"/>
        <v>0</v>
      </c>
      <c r="K795" s="924"/>
    </row>
    <row r="796" spans="2:11" s="917" customFormat="1" ht="78" customHeight="1" outlineLevel="2" x14ac:dyDescent="0.25">
      <c r="B796" s="921" t="s">
        <v>3820</v>
      </c>
      <c r="C796" s="921"/>
      <c r="D796" s="922">
        <v>24.46</v>
      </c>
      <c r="E796" s="930">
        <v>14</v>
      </c>
      <c r="F796" s="923"/>
      <c r="G796" s="921"/>
      <c r="H796" s="933">
        <v>1</v>
      </c>
      <c r="I796" s="924">
        <f t="shared" si="24"/>
        <v>0</v>
      </c>
      <c r="J796" s="924">
        <f t="shared" si="25"/>
        <v>0</v>
      </c>
      <c r="K796" s="924"/>
    </row>
    <row r="797" spans="2:11" s="917" customFormat="1" ht="78" customHeight="1" outlineLevel="2" x14ac:dyDescent="0.25">
      <c r="B797" s="921" t="s">
        <v>3819</v>
      </c>
      <c r="C797" s="921"/>
      <c r="D797" s="922">
        <v>22.19</v>
      </c>
      <c r="E797" s="930">
        <v>15</v>
      </c>
      <c r="F797" s="923"/>
      <c r="G797" s="921"/>
      <c r="H797" s="933">
        <v>1</v>
      </c>
      <c r="I797" s="924">
        <f t="shared" si="24"/>
        <v>0</v>
      </c>
      <c r="J797" s="924">
        <f t="shared" si="25"/>
        <v>0</v>
      </c>
      <c r="K797" s="924"/>
    </row>
    <row r="798" spans="2:11" ht="10.95" customHeight="1" x14ac:dyDescent="0.25">
      <c r="B798" s="918" t="s">
        <v>1857</v>
      </c>
      <c r="I798" s="924">
        <f t="shared" si="24"/>
        <v>0</v>
      </c>
      <c r="J798" s="924">
        <f t="shared" si="25"/>
        <v>0</v>
      </c>
      <c r="K798" s="919"/>
    </row>
    <row r="799" spans="2:11" s="917" customFormat="1" ht="78" customHeight="1" outlineLevel="1" x14ac:dyDescent="0.25">
      <c r="B799" s="921" t="s">
        <v>2815</v>
      </c>
      <c r="C799" s="921"/>
      <c r="D799" s="922">
        <v>5.65</v>
      </c>
      <c r="E799" s="931" t="s">
        <v>7</v>
      </c>
      <c r="F799" s="923"/>
      <c r="G799" s="921"/>
      <c r="H799" s="933">
        <v>1</v>
      </c>
      <c r="I799" s="924">
        <f t="shared" si="24"/>
        <v>0</v>
      </c>
      <c r="J799" s="924">
        <f t="shared" si="25"/>
        <v>0</v>
      </c>
      <c r="K799" s="924"/>
    </row>
    <row r="800" spans="2:11" s="917" customFormat="1" ht="78" customHeight="1" outlineLevel="1" x14ac:dyDescent="0.25">
      <c r="B800" s="921" t="s">
        <v>2814</v>
      </c>
      <c r="C800" s="921"/>
      <c r="D800" s="922">
        <v>6.48</v>
      </c>
      <c r="E800" s="931" t="s">
        <v>7</v>
      </c>
      <c r="F800" s="923"/>
      <c r="G800" s="921"/>
      <c r="H800" s="933">
        <v>1</v>
      </c>
      <c r="I800" s="924">
        <f t="shared" si="24"/>
        <v>0</v>
      </c>
      <c r="J800" s="924">
        <f t="shared" si="25"/>
        <v>0</v>
      </c>
      <c r="K800" s="924"/>
    </row>
    <row r="801" spans="2:11" s="917" customFormat="1" ht="78" customHeight="1" outlineLevel="1" x14ac:dyDescent="0.25">
      <c r="B801" s="921" t="s">
        <v>2747</v>
      </c>
      <c r="C801" s="921"/>
      <c r="D801" s="922">
        <v>5.25</v>
      </c>
      <c r="E801" s="931" t="s">
        <v>7</v>
      </c>
      <c r="F801" s="923"/>
      <c r="G801" s="921"/>
      <c r="H801" s="933">
        <v>1</v>
      </c>
      <c r="I801" s="924">
        <f t="shared" si="24"/>
        <v>0</v>
      </c>
      <c r="J801" s="924">
        <f t="shared" si="25"/>
        <v>0</v>
      </c>
      <c r="K801" s="924"/>
    </row>
    <row r="802" spans="2:11" s="917" customFormat="1" ht="78" customHeight="1" outlineLevel="1" x14ac:dyDescent="0.25">
      <c r="B802" s="921" t="s">
        <v>3688</v>
      </c>
      <c r="C802" s="921"/>
      <c r="D802" s="922">
        <v>18.75</v>
      </c>
      <c r="E802" s="930">
        <v>16</v>
      </c>
      <c r="F802" s="923"/>
      <c r="G802" s="921"/>
      <c r="H802" s="933">
        <v>1</v>
      </c>
      <c r="I802" s="924">
        <f t="shared" si="24"/>
        <v>0</v>
      </c>
      <c r="J802" s="924">
        <f t="shared" si="25"/>
        <v>0</v>
      </c>
      <c r="K802" s="924"/>
    </row>
    <row r="803" spans="2:11" s="917" customFormat="1" ht="78" customHeight="1" outlineLevel="1" x14ac:dyDescent="0.25">
      <c r="B803" s="921" t="s">
        <v>3202</v>
      </c>
      <c r="C803" s="921"/>
      <c r="D803" s="922">
        <v>16</v>
      </c>
      <c r="E803" s="930">
        <v>13</v>
      </c>
      <c r="F803" s="923"/>
      <c r="G803" s="921"/>
      <c r="H803" s="933"/>
      <c r="I803" s="924">
        <f t="shared" si="24"/>
        <v>0</v>
      </c>
      <c r="J803" s="924">
        <f t="shared" si="25"/>
        <v>0</v>
      </c>
      <c r="K803" s="924"/>
    </row>
    <row r="804" spans="2:11" s="917" customFormat="1" ht="78" customHeight="1" outlineLevel="1" x14ac:dyDescent="0.25">
      <c r="B804" s="921" t="s">
        <v>3587</v>
      </c>
      <c r="C804" s="921"/>
      <c r="D804" s="922">
        <v>8.1</v>
      </c>
      <c r="E804" s="930">
        <v>4</v>
      </c>
      <c r="F804" s="923"/>
      <c r="G804" s="921"/>
      <c r="H804" s="933">
        <v>1</v>
      </c>
      <c r="I804" s="924">
        <f t="shared" si="24"/>
        <v>0</v>
      </c>
      <c r="J804" s="924">
        <f t="shared" si="25"/>
        <v>0</v>
      </c>
      <c r="K804" s="924"/>
    </row>
    <row r="805" spans="2:11" ht="10.95" customHeight="1" x14ac:dyDescent="0.25">
      <c r="B805" s="918" t="s">
        <v>32</v>
      </c>
      <c r="I805" s="924">
        <f t="shared" si="24"/>
        <v>0</v>
      </c>
      <c r="J805" s="924">
        <f t="shared" si="25"/>
        <v>0</v>
      </c>
      <c r="K805" s="919"/>
    </row>
    <row r="806" spans="2:11" s="917" customFormat="1" ht="78" customHeight="1" outlineLevel="1" x14ac:dyDescent="0.25">
      <c r="B806" s="921" t="s">
        <v>4294</v>
      </c>
      <c r="C806" s="921"/>
      <c r="D806" s="922">
        <v>0.5</v>
      </c>
      <c r="E806" s="931" t="s">
        <v>7</v>
      </c>
      <c r="F806" s="923"/>
      <c r="G806" s="921"/>
      <c r="H806" s="933">
        <v>10</v>
      </c>
      <c r="I806" s="924">
        <f t="shared" si="24"/>
        <v>0</v>
      </c>
      <c r="J806" s="924">
        <f t="shared" si="25"/>
        <v>0</v>
      </c>
      <c r="K806" s="924"/>
    </row>
    <row r="807" spans="2:11" s="917" customFormat="1" ht="78" customHeight="1" outlineLevel="1" x14ac:dyDescent="0.25">
      <c r="B807" s="921" t="s">
        <v>4293</v>
      </c>
      <c r="C807" s="921"/>
      <c r="D807" s="922">
        <v>0.09</v>
      </c>
      <c r="E807" s="931" t="s">
        <v>7</v>
      </c>
      <c r="F807" s="923"/>
      <c r="G807" s="921"/>
      <c r="H807" s="933">
        <v>1</v>
      </c>
      <c r="I807" s="924">
        <f t="shared" si="24"/>
        <v>0</v>
      </c>
      <c r="J807" s="924">
        <f t="shared" si="25"/>
        <v>0</v>
      </c>
      <c r="K807" s="924"/>
    </row>
    <row r="808" spans="2:11" s="917" customFormat="1" ht="78" customHeight="1" outlineLevel="1" x14ac:dyDescent="0.25">
      <c r="B808" s="921" t="s">
        <v>4292</v>
      </c>
      <c r="C808" s="921"/>
      <c r="D808" s="922">
        <v>0.09</v>
      </c>
      <c r="E808" s="931" t="s">
        <v>7</v>
      </c>
      <c r="F808" s="923"/>
      <c r="G808" s="921"/>
      <c r="H808" s="933">
        <v>1</v>
      </c>
      <c r="I808" s="924">
        <f t="shared" si="24"/>
        <v>0</v>
      </c>
      <c r="J808" s="924">
        <f t="shared" si="25"/>
        <v>0</v>
      </c>
      <c r="K808" s="924"/>
    </row>
    <row r="809" spans="2:11" s="917" customFormat="1" ht="78" customHeight="1" outlineLevel="1" x14ac:dyDescent="0.25">
      <c r="B809" s="921" t="s">
        <v>4291</v>
      </c>
      <c r="C809" s="921"/>
      <c r="D809" s="922">
        <v>8.1999999999999993</v>
      </c>
      <c r="E809" s="931" t="s">
        <v>7</v>
      </c>
      <c r="F809" s="923"/>
      <c r="G809" s="921"/>
      <c r="H809" s="933">
        <v>1</v>
      </c>
      <c r="I809" s="924">
        <f t="shared" si="24"/>
        <v>0</v>
      </c>
      <c r="J809" s="924">
        <f t="shared" si="25"/>
        <v>0</v>
      </c>
      <c r="K809" s="924"/>
    </row>
    <row r="810" spans="2:11" s="917" customFormat="1" ht="78" customHeight="1" outlineLevel="1" x14ac:dyDescent="0.25">
      <c r="B810" s="921" t="s">
        <v>3586</v>
      </c>
      <c r="C810" s="921"/>
      <c r="D810" s="922">
        <v>2.0299999999999998</v>
      </c>
      <c r="E810" s="931" t="s">
        <v>7</v>
      </c>
      <c r="F810" s="923"/>
      <c r="G810" s="921"/>
      <c r="H810" s="933"/>
      <c r="I810" s="924">
        <f t="shared" si="24"/>
        <v>0</v>
      </c>
      <c r="J810" s="924">
        <f t="shared" si="25"/>
        <v>0</v>
      </c>
      <c r="K810" s="924"/>
    </row>
    <row r="811" spans="2:11" s="917" customFormat="1" ht="78" customHeight="1" outlineLevel="1" x14ac:dyDescent="0.25">
      <c r="B811" s="921" t="s">
        <v>2901</v>
      </c>
      <c r="C811" s="921"/>
      <c r="D811" s="922">
        <v>2.95</v>
      </c>
      <c r="E811" s="931" t="s">
        <v>7</v>
      </c>
      <c r="F811" s="923"/>
      <c r="G811" s="921"/>
      <c r="H811" s="933">
        <v>1</v>
      </c>
      <c r="I811" s="924">
        <f t="shared" si="24"/>
        <v>0</v>
      </c>
      <c r="J811" s="924">
        <f t="shared" si="25"/>
        <v>0</v>
      </c>
      <c r="K811" s="924"/>
    </row>
    <row r="812" spans="2:11" s="917" customFormat="1" ht="78" customHeight="1" outlineLevel="1" x14ac:dyDescent="0.25">
      <c r="B812" s="921" t="s">
        <v>2900</v>
      </c>
      <c r="C812" s="921"/>
      <c r="D812" s="922">
        <v>1.35</v>
      </c>
      <c r="E812" s="931" t="s">
        <v>7</v>
      </c>
      <c r="F812" s="923"/>
      <c r="G812" s="921"/>
      <c r="H812" s="933">
        <v>1</v>
      </c>
      <c r="I812" s="924">
        <f t="shared" si="24"/>
        <v>0</v>
      </c>
      <c r="J812" s="924">
        <f t="shared" si="25"/>
        <v>0</v>
      </c>
      <c r="K812" s="924"/>
    </row>
    <row r="813" spans="2:11" s="917" customFormat="1" ht="78" customHeight="1" outlineLevel="1" x14ac:dyDescent="0.25">
      <c r="B813" s="921" t="s">
        <v>2446</v>
      </c>
      <c r="C813" s="921"/>
      <c r="D813" s="922">
        <v>1.35</v>
      </c>
      <c r="E813" s="930">
        <v>18</v>
      </c>
      <c r="F813" s="923"/>
      <c r="G813" s="921"/>
      <c r="H813" s="933">
        <v>1</v>
      </c>
      <c r="I813" s="924">
        <f t="shared" si="24"/>
        <v>0</v>
      </c>
      <c r="J813" s="924">
        <f t="shared" si="25"/>
        <v>0</v>
      </c>
      <c r="K813" s="924"/>
    </row>
    <row r="814" spans="2:11" s="917" customFormat="1" ht="78" customHeight="1" outlineLevel="1" x14ac:dyDescent="0.25">
      <c r="B814" s="921" t="s">
        <v>2899</v>
      </c>
      <c r="C814" s="921"/>
      <c r="D814" s="922">
        <v>1.26</v>
      </c>
      <c r="E814" s="931" t="s">
        <v>7</v>
      </c>
      <c r="F814" s="923"/>
      <c r="G814" s="921"/>
      <c r="H814" s="933">
        <v>1</v>
      </c>
      <c r="I814" s="924">
        <f t="shared" si="24"/>
        <v>0</v>
      </c>
      <c r="J814" s="924">
        <f t="shared" si="25"/>
        <v>0</v>
      </c>
      <c r="K814" s="924"/>
    </row>
    <row r="815" spans="2:11" s="917" customFormat="1" ht="78" customHeight="1" outlineLevel="1" x14ac:dyDescent="0.25">
      <c r="B815" s="921" t="s">
        <v>2898</v>
      </c>
      <c r="C815" s="921"/>
      <c r="D815" s="922">
        <v>1.1499999999999999</v>
      </c>
      <c r="E815" s="930">
        <v>17</v>
      </c>
      <c r="F815" s="923"/>
      <c r="G815" s="921"/>
      <c r="H815" s="933">
        <v>1</v>
      </c>
      <c r="I815" s="924">
        <f t="shared" si="24"/>
        <v>0</v>
      </c>
      <c r="J815" s="924">
        <f t="shared" si="25"/>
        <v>0</v>
      </c>
      <c r="K815" s="924"/>
    </row>
    <row r="816" spans="2:11" ht="10.95" customHeight="1" x14ac:dyDescent="0.25">
      <c r="B816" s="918" t="s">
        <v>33</v>
      </c>
      <c r="I816" s="924">
        <f t="shared" si="24"/>
        <v>0</v>
      </c>
      <c r="J816" s="924">
        <f t="shared" si="25"/>
        <v>0</v>
      </c>
      <c r="K816" s="919"/>
    </row>
    <row r="817" spans="2:11" ht="10.95" customHeight="1" outlineLevel="1" x14ac:dyDescent="0.25">
      <c r="B817" s="925" t="s">
        <v>34</v>
      </c>
      <c r="I817" s="924">
        <f t="shared" si="24"/>
        <v>0</v>
      </c>
      <c r="J817" s="924">
        <f t="shared" si="25"/>
        <v>0</v>
      </c>
      <c r="K817" s="919"/>
    </row>
    <row r="818" spans="2:11" s="917" customFormat="1" ht="78" customHeight="1" outlineLevel="2" x14ac:dyDescent="0.25">
      <c r="B818" s="921" t="s">
        <v>4466</v>
      </c>
      <c r="C818" s="922">
        <v>0.4</v>
      </c>
      <c r="D818" s="921"/>
      <c r="E818" s="931" t="s">
        <v>7</v>
      </c>
      <c r="F818" s="923"/>
      <c r="G818" s="921"/>
      <c r="H818" s="933">
        <v>100</v>
      </c>
      <c r="I818" s="924">
        <f t="shared" si="24"/>
        <v>0</v>
      </c>
      <c r="J818" s="924">
        <f t="shared" si="25"/>
        <v>0</v>
      </c>
      <c r="K818" s="924"/>
    </row>
    <row r="819" spans="2:11" s="917" customFormat="1" ht="78" customHeight="1" outlineLevel="2" x14ac:dyDescent="0.25">
      <c r="B819" s="921" t="s">
        <v>4465</v>
      </c>
      <c r="C819" s="922">
        <v>0.67</v>
      </c>
      <c r="D819" s="921"/>
      <c r="E819" s="931" t="s">
        <v>7</v>
      </c>
      <c r="F819" s="923"/>
      <c r="G819" s="921"/>
      <c r="H819" s="933">
        <v>100</v>
      </c>
      <c r="I819" s="924">
        <f t="shared" si="24"/>
        <v>0</v>
      </c>
      <c r="J819" s="924">
        <f t="shared" si="25"/>
        <v>0</v>
      </c>
      <c r="K819" s="924"/>
    </row>
    <row r="820" spans="2:11" s="917" customFormat="1" ht="78" customHeight="1" outlineLevel="2" x14ac:dyDescent="0.25">
      <c r="B820" s="921" t="s">
        <v>4464</v>
      </c>
      <c r="C820" s="922">
        <v>0.78</v>
      </c>
      <c r="D820" s="921"/>
      <c r="E820" s="931" t="s">
        <v>7</v>
      </c>
      <c r="F820" s="923"/>
      <c r="G820" s="921"/>
      <c r="H820" s="933">
        <v>100</v>
      </c>
      <c r="I820" s="924">
        <f t="shared" si="24"/>
        <v>0</v>
      </c>
      <c r="J820" s="924">
        <f t="shared" si="25"/>
        <v>0</v>
      </c>
      <c r="K820" s="924"/>
    </row>
    <row r="821" spans="2:11" s="917" customFormat="1" ht="78" customHeight="1" outlineLevel="2" x14ac:dyDescent="0.25">
      <c r="B821" s="921" t="s">
        <v>4463</v>
      </c>
      <c r="C821" s="922">
        <v>0.9</v>
      </c>
      <c r="D821" s="921"/>
      <c r="E821" s="931" t="s">
        <v>7</v>
      </c>
      <c r="F821" s="923"/>
      <c r="G821" s="921"/>
      <c r="H821" s="933">
        <v>100</v>
      </c>
      <c r="I821" s="924">
        <f t="shared" si="24"/>
        <v>0</v>
      </c>
      <c r="J821" s="924">
        <f t="shared" si="25"/>
        <v>0</v>
      </c>
      <c r="K821" s="924"/>
    </row>
    <row r="822" spans="2:11" s="917" customFormat="1" ht="78" customHeight="1" outlineLevel="2" x14ac:dyDescent="0.25">
      <c r="B822" s="921" t="s">
        <v>4462</v>
      </c>
      <c r="C822" s="922">
        <v>1.05</v>
      </c>
      <c r="D822" s="921"/>
      <c r="E822" s="931" t="s">
        <v>7</v>
      </c>
      <c r="F822" s="923"/>
      <c r="G822" s="921"/>
      <c r="H822" s="933">
        <v>100</v>
      </c>
      <c r="I822" s="924">
        <f t="shared" si="24"/>
        <v>0</v>
      </c>
      <c r="J822" s="924">
        <f t="shared" si="25"/>
        <v>0</v>
      </c>
      <c r="K822" s="924"/>
    </row>
    <row r="823" spans="2:11" s="917" customFormat="1" ht="78" customHeight="1" outlineLevel="2" x14ac:dyDescent="0.25">
      <c r="B823" s="921" t="s">
        <v>4461</v>
      </c>
      <c r="C823" s="922">
        <v>1.2</v>
      </c>
      <c r="D823" s="921"/>
      <c r="E823" s="931" t="s">
        <v>7</v>
      </c>
      <c r="F823" s="923"/>
      <c r="G823" s="921"/>
      <c r="H823" s="933">
        <v>100</v>
      </c>
      <c r="I823" s="924">
        <f t="shared" si="24"/>
        <v>0</v>
      </c>
      <c r="J823" s="924">
        <f t="shared" si="25"/>
        <v>0</v>
      </c>
      <c r="K823" s="924"/>
    </row>
    <row r="824" spans="2:11" s="917" customFormat="1" ht="78" customHeight="1" outlineLevel="2" x14ac:dyDescent="0.25">
      <c r="B824" s="921" t="s">
        <v>4460</v>
      </c>
      <c r="C824" s="922">
        <v>1.3</v>
      </c>
      <c r="D824" s="921"/>
      <c r="E824" s="931" t="s">
        <v>7</v>
      </c>
      <c r="F824" s="923"/>
      <c r="G824" s="921"/>
      <c r="H824" s="933">
        <v>100</v>
      </c>
      <c r="I824" s="924">
        <f t="shared" si="24"/>
        <v>0</v>
      </c>
      <c r="J824" s="924">
        <f t="shared" si="25"/>
        <v>0</v>
      </c>
      <c r="K824" s="924"/>
    </row>
    <row r="825" spans="2:11" s="917" customFormat="1" ht="78" customHeight="1" outlineLevel="2" x14ac:dyDescent="0.25">
      <c r="B825" s="921" t="s">
        <v>4459</v>
      </c>
      <c r="C825" s="922">
        <v>1.65</v>
      </c>
      <c r="D825" s="921"/>
      <c r="E825" s="931" t="s">
        <v>7</v>
      </c>
      <c r="F825" s="923"/>
      <c r="G825" s="921"/>
      <c r="H825" s="933">
        <v>100</v>
      </c>
      <c r="I825" s="924">
        <f t="shared" si="24"/>
        <v>0</v>
      </c>
      <c r="J825" s="924">
        <f t="shared" si="25"/>
        <v>0</v>
      </c>
      <c r="K825" s="924"/>
    </row>
    <row r="826" spans="2:11" s="917" customFormat="1" ht="78" customHeight="1" outlineLevel="2" x14ac:dyDescent="0.25">
      <c r="B826" s="921" t="s">
        <v>4458</v>
      </c>
      <c r="C826" s="922">
        <v>1.95</v>
      </c>
      <c r="D826" s="921"/>
      <c r="E826" s="931" t="s">
        <v>7</v>
      </c>
      <c r="F826" s="923"/>
      <c r="G826" s="921"/>
      <c r="H826" s="933">
        <v>100</v>
      </c>
      <c r="I826" s="924">
        <f t="shared" si="24"/>
        <v>0</v>
      </c>
      <c r="J826" s="924">
        <f t="shared" si="25"/>
        <v>0</v>
      </c>
      <c r="K826" s="924"/>
    </row>
    <row r="827" spans="2:11" s="917" customFormat="1" ht="78" customHeight="1" outlineLevel="2" x14ac:dyDescent="0.25">
      <c r="B827" s="921" t="s">
        <v>4457</v>
      </c>
      <c r="C827" s="922">
        <v>0.5</v>
      </c>
      <c r="D827" s="921"/>
      <c r="E827" s="931" t="s">
        <v>7</v>
      </c>
      <c r="F827" s="923"/>
      <c r="G827" s="921"/>
      <c r="H827" s="933">
        <v>100</v>
      </c>
      <c r="I827" s="924">
        <f t="shared" si="24"/>
        <v>0</v>
      </c>
      <c r="J827" s="924">
        <f t="shared" si="25"/>
        <v>0</v>
      </c>
      <c r="K827" s="924"/>
    </row>
    <row r="828" spans="2:11" s="917" customFormat="1" ht="78" customHeight="1" outlineLevel="2" x14ac:dyDescent="0.25">
      <c r="B828" s="921" t="s">
        <v>4456</v>
      </c>
      <c r="C828" s="922">
        <v>1.46</v>
      </c>
      <c r="D828" s="921"/>
      <c r="E828" s="931" t="s">
        <v>7</v>
      </c>
      <c r="F828" s="923"/>
      <c r="G828" s="921"/>
      <c r="H828" s="933">
        <v>100</v>
      </c>
      <c r="I828" s="924">
        <f t="shared" si="24"/>
        <v>0</v>
      </c>
      <c r="J828" s="924">
        <f t="shared" si="25"/>
        <v>0</v>
      </c>
      <c r="K828" s="924"/>
    </row>
    <row r="829" spans="2:11" s="917" customFormat="1" ht="78" customHeight="1" outlineLevel="2" x14ac:dyDescent="0.25">
      <c r="B829" s="921" t="s">
        <v>4455</v>
      </c>
      <c r="C829" s="922">
        <v>2.38</v>
      </c>
      <c r="D829" s="921"/>
      <c r="E829" s="931" t="s">
        <v>7</v>
      </c>
      <c r="F829" s="923"/>
      <c r="G829" s="921"/>
      <c r="H829" s="933">
        <v>100</v>
      </c>
      <c r="I829" s="924">
        <f t="shared" si="24"/>
        <v>0</v>
      </c>
      <c r="J829" s="924">
        <f t="shared" si="25"/>
        <v>0</v>
      </c>
      <c r="K829" s="924"/>
    </row>
    <row r="830" spans="2:11" ht="10.95" customHeight="1" outlineLevel="1" x14ac:dyDescent="0.25">
      <c r="B830" s="925" t="s">
        <v>35</v>
      </c>
      <c r="I830" s="924">
        <f t="shared" si="24"/>
        <v>0</v>
      </c>
      <c r="J830" s="924">
        <f t="shared" si="25"/>
        <v>0</v>
      </c>
      <c r="K830" s="919"/>
    </row>
    <row r="831" spans="2:11" s="917" customFormat="1" ht="78" customHeight="1" outlineLevel="2" x14ac:dyDescent="0.25">
      <c r="B831" s="921" t="s">
        <v>4454</v>
      </c>
      <c r="C831" s="922">
        <v>3.37</v>
      </c>
      <c r="D831" s="921"/>
      <c r="E831" s="931" t="s">
        <v>7</v>
      </c>
      <c r="F831" s="923"/>
      <c r="G831" s="921"/>
      <c r="H831" s="933">
        <v>50</v>
      </c>
      <c r="I831" s="924">
        <f t="shared" si="24"/>
        <v>0</v>
      </c>
      <c r="J831" s="924">
        <f t="shared" si="25"/>
        <v>0</v>
      </c>
      <c r="K831" s="924"/>
    </row>
    <row r="832" spans="2:11" s="917" customFormat="1" ht="78" customHeight="1" outlineLevel="2" x14ac:dyDescent="0.25">
      <c r="B832" s="921" t="s">
        <v>4453</v>
      </c>
      <c r="C832" s="922">
        <v>3.98</v>
      </c>
      <c r="D832" s="921"/>
      <c r="E832" s="931" t="s">
        <v>7</v>
      </c>
      <c r="F832" s="923"/>
      <c r="G832" s="921"/>
      <c r="H832" s="933">
        <v>25</v>
      </c>
      <c r="I832" s="924">
        <f t="shared" si="24"/>
        <v>0</v>
      </c>
      <c r="J832" s="924">
        <f t="shared" si="25"/>
        <v>0</v>
      </c>
      <c r="K832" s="924"/>
    </row>
    <row r="833" spans="2:11" s="917" customFormat="1" ht="78" customHeight="1" outlineLevel="2" x14ac:dyDescent="0.25">
      <c r="B833" s="921" t="s">
        <v>4452</v>
      </c>
      <c r="C833" s="922">
        <v>4.9800000000000004</v>
      </c>
      <c r="D833" s="921"/>
      <c r="E833" s="931" t="s">
        <v>7</v>
      </c>
      <c r="F833" s="923"/>
      <c r="G833" s="921"/>
      <c r="H833" s="933">
        <v>25</v>
      </c>
      <c r="I833" s="924">
        <f t="shared" si="24"/>
        <v>0</v>
      </c>
      <c r="J833" s="924">
        <f t="shared" si="25"/>
        <v>0</v>
      </c>
      <c r="K833" s="924"/>
    </row>
    <row r="834" spans="2:11" s="917" customFormat="1" ht="78" customHeight="1" outlineLevel="2" x14ac:dyDescent="0.25">
      <c r="B834" s="921" t="s">
        <v>4451</v>
      </c>
      <c r="C834" s="922">
        <v>6.53</v>
      </c>
      <c r="D834" s="921"/>
      <c r="E834" s="931" t="s">
        <v>7</v>
      </c>
      <c r="F834" s="923"/>
      <c r="G834" s="921"/>
      <c r="H834" s="933">
        <v>25</v>
      </c>
      <c r="I834" s="924">
        <f t="shared" si="24"/>
        <v>0</v>
      </c>
      <c r="J834" s="924">
        <f t="shared" si="25"/>
        <v>0</v>
      </c>
      <c r="K834" s="924"/>
    </row>
    <row r="835" spans="2:11" s="917" customFormat="1" ht="78" customHeight="1" outlineLevel="2" x14ac:dyDescent="0.25">
      <c r="B835" s="921" t="s">
        <v>4450</v>
      </c>
      <c r="C835" s="922">
        <v>9.1</v>
      </c>
      <c r="D835" s="921"/>
      <c r="E835" s="931" t="s">
        <v>7</v>
      </c>
      <c r="F835" s="923"/>
      <c r="G835" s="921"/>
      <c r="H835" s="933">
        <v>25</v>
      </c>
      <c r="I835" s="924">
        <f t="shared" si="24"/>
        <v>0</v>
      </c>
      <c r="J835" s="924">
        <f t="shared" si="25"/>
        <v>0</v>
      </c>
      <c r="K835" s="924"/>
    </row>
    <row r="836" spans="2:11" s="917" customFormat="1" ht="78" customHeight="1" outlineLevel="2" x14ac:dyDescent="0.25">
      <c r="B836" s="921" t="s">
        <v>4449</v>
      </c>
      <c r="C836" s="922">
        <v>11.69</v>
      </c>
      <c r="D836" s="921"/>
      <c r="E836" s="931" t="s">
        <v>7</v>
      </c>
      <c r="F836" s="923"/>
      <c r="G836" s="921"/>
      <c r="H836" s="933">
        <v>25</v>
      </c>
      <c r="I836" s="924">
        <f t="shared" si="24"/>
        <v>0</v>
      </c>
      <c r="J836" s="924">
        <f t="shared" si="25"/>
        <v>0</v>
      </c>
      <c r="K836" s="924"/>
    </row>
    <row r="837" spans="2:11" s="917" customFormat="1" ht="78" customHeight="1" outlineLevel="2" x14ac:dyDescent="0.25">
      <c r="B837" s="921" t="s">
        <v>4448</v>
      </c>
      <c r="C837" s="922">
        <v>14.34</v>
      </c>
      <c r="D837" s="921"/>
      <c r="E837" s="930">
        <v>19</v>
      </c>
      <c r="F837" s="923"/>
      <c r="G837" s="921"/>
      <c r="H837" s="933">
        <v>25</v>
      </c>
      <c r="I837" s="924">
        <f t="shared" si="24"/>
        <v>0</v>
      </c>
      <c r="J837" s="924">
        <f t="shared" si="25"/>
        <v>0</v>
      </c>
      <c r="K837" s="924"/>
    </row>
    <row r="838" spans="2:11" s="917" customFormat="1" ht="78" customHeight="1" outlineLevel="2" x14ac:dyDescent="0.25">
      <c r="B838" s="921" t="s">
        <v>4447</v>
      </c>
      <c r="C838" s="922">
        <v>2.4500000000000002</v>
      </c>
      <c r="D838" s="921"/>
      <c r="E838" s="931" t="s">
        <v>7</v>
      </c>
      <c r="F838" s="923"/>
      <c r="G838" s="921"/>
      <c r="H838" s="933">
        <v>25</v>
      </c>
      <c r="I838" s="924">
        <f t="shared" si="24"/>
        <v>0</v>
      </c>
      <c r="J838" s="924">
        <f t="shared" si="25"/>
        <v>0</v>
      </c>
      <c r="K838" s="924"/>
    </row>
    <row r="839" spans="2:11" s="917" customFormat="1" ht="78" customHeight="1" outlineLevel="2" x14ac:dyDescent="0.25">
      <c r="B839" s="921" t="s">
        <v>4446</v>
      </c>
      <c r="C839" s="922">
        <v>2.5099999999999998</v>
      </c>
      <c r="D839" s="921"/>
      <c r="E839" s="931" t="s">
        <v>7</v>
      </c>
      <c r="F839" s="923"/>
      <c r="G839" s="921"/>
      <c r="H839" s="933">
        <v>50</v>
      </c>
      <c r="I839" s="924">
        <f t="shared" si="24"/>
        <v>0</v>
      </c>
      <c r="J839" s="924">
        <f t="shared" si="25"/>
        <v>0</v>
      </c>
      <c r="K839" s="924"/>
    </row>
    <row r="840" spans="2:11" s="917" customFormat="1" ht="78" customHeight="1" outlineLevel="2" x14ac:dyDescent="0.25">
      <c r="B840" s="921" t="s">
        <v>4445</v>
      </c>
      <c r="C840" s="922">
        <v>2.73</v>
      </c>
      <c r="D840" s="921"/>
      <c r="E840" s="931" t="s">
        <v>7</v>
      </c>
      <c r="F840" s="923"/>
      <c r="G840" s="921"/>
      <c r="H840" s="933">
        <v>50</v>
      </c>
      <c r="I840" s="924">
        <f t="shared" ref="I840:I903" si="26">C840*G840</f>
        <v>0</v>
      </c>
      <c r="J840" s="924">
        <f t="shared" ref="J840:J903" si="27">D840*G840</f>
        <v>0</v>
      </c>
      <c r="K840" s="924"/>
    </row>
    <row r="841" spans="2:11" s="917" customFormat="1" ht="78" customHeight="1" outlineLevel="2" x14ac:dyDescent="0.25">
      <c r="B841" s="921" t="s">
        <v>4444</v>
      </c>
      <c r="C841" s="922">
        <v>7.85</v>
      </c>
      <c r="D841" s="921"/>
      <c r="E841" s="931" t="s">
        <v>7</v>
      </c>
      <c r="F841" s="923"/>
      <c r="G841" s="921"/>
      <c r="H841" s="933">
        <v>25</v>
      </c>
      <c r="I841" s="924">
        <f t="shared" si="26"/>
        <v>0</v>
      </c>
      <c r="J841" s="924">
        <f t="shared" si="27"/>
        <v>0</v>
      </c>
      <c r="K841" s="924"/>
    </row>
    <row r="842" spans="2:11" s="917" customFormat="1" ht="78" customHeight="1" outlineLevel="2" x14ac:dyDescent="0.25">
      <c r="B842" s="921" t="s">
        <v>4443</v>
      </c>
      <c r="C842" s="922">
        <v>2.4500000000000002</v>
      </c>
      <c r="D842" s="921"/>
      <c r="E842" s="931" t="s">
        <v>7</v>
      </c>
      <c r="F842" s="923"/>
      <c r="G842" s="921"/>
      <c r="H842" s="933">
        <v>50</v>
      </c>
      <c r="I842" s="924">
        <f t="shared" si="26"/>
        <v>0</v>
      </c>
      <c r="J842" s="924">
        <f t="shared" si="27"/>
        <v>0</v>
      </c>
      <c r="K842" s="924"/>
    </row>
    <row r="843" spans="2:11" s="917" customFormat="1" ht="78" customHeight="1" outlineLevel="2" x14ac:dyDescent="0.25">
      <c r="B843" s="921" t="s">
        <v>4442</v>
      </c>
      <c r="C843" s="922">
        <v>4.59</v>
      </c>
      <c r="D843" s="921"/>
      <c r="E843" s="931" t="s">
        <v>7</v>
      </c>
      <c r="F843" s="923"/>
      <c r="G843" s="921"/>
      <c r="H843" s="933">
        <v>25</v>
      </c>
      <c r="I843" s="924">
        <f t="shared" si="26"/>
        <v>0</v>
      </c>
      <c r="J843" s="924">
        <f t="shared" si="27"/>
        <v>0</v>
      </c>
      <c r="K843" s="924"/>
    </row>
    <row r="844" spans="2:11" s="917" customFormat="1" ht="78" customHeight="1" outlineLevel="2" x14ac:dyDescent="0.25">
      <c r="B844" s="921" t="s">
        <v>4441</v>
      </c>
      <c r="C844" s="922">
        <v>5.93</v>
      </c>
      <c r="D844" s="921"/>
      <c r="E844" s="931" t="s">
        <v>7</v>
      </c>
      <c r="F844" s="923"/>
      <c r="G844" s="921"/>
      <c r="H844" s="933">
        <v>25</v>
      </c>
      <c r="I844" s="924">
        <f t="shared" si="26"/>
        <v>0</v>
      </c>
      <c r="J844" s="924">
        <f t="shared" si="27"/>
        <v>0</v>
      </c>
      <c r="K844" s="924"/>
    </row>
    <row r="845" spans="2:11" s="917" customFormat="1" ht="78" customHeight="1" outlineLevel="2" x14ac:dyDescent="0.25">
      <c r="B845" s="921" t="s">
        <v>4440</v>
      </c>
      <c r="C845" s="922">
        <v>10.4</v>
      </c>
      <c r="D845" s="921"/>
      <c r="E845" s="931" t="s">
        <v>7</v>
      </c>
      <c r="F845" s="923"/>
      <c r="G845" s="921"/>
      <c r="H845" s="933">
        <v>25</v>
      </c>
      <c r="I845" s="924">
        <f t="shared" si="26"/>
        <v>0</v>
      </c>
      <c r="J845" s="924">
        <f t="shared" si="27"/>
        <v>0</v>
      </c>
      <c r="K845" s="924"/>
    </row>
    <row r="846" spans="2:11" s="917" customFormat="1" ht="78" customHeight="1" outlineLevel="2" x14ac:dyDescent="0.25">
      <c r="B846" s="921" t="s">
        <v>4439</v>
      </c>
      <c r="C846" s="922">
        <v>12.97</v>
      </c>
      <c r="D846" s="921"/>
      <c r="E846" s="931" t="s">
        <v>7</v>
      </c>
      <c r="F846" s="923"/>
      <c r="G846" s="921"/>
      <c r="H846" s="933">
        <v>25</v>
      </c>
      <c r="I846" s="924">
        <f t="shared" si="26"/>
        <v>0</v>
      </c>
      <c r="J846" s="924">
        <f t="shared" si="27"/>
        <v>0</v>
      </c>
      <c r="K846" s="924"/>
    </row>
    <row r="847" spans="2:11" s="917" customFormat="1" ht="78" customHeight="1" outlineLevel="2" x14ac:dyDescent="0.25">
      <c r="B847" s="921" t="s">
        <v>4438</v>
      </c>
      <c r="C847" s="922">
        <v>1.75</v>
      </c>
      <c r="D847" s="921"/>
      <c r="E847" s="931" t="s">
        <v>7</v>
      </c>
      <c r="F847" s="923"/>
      <c r="G847" s="921"/>
      <c r="H847" s="933">
        <v>50</v>
      </c>
      <c r="I847" s="924">
        <f t="shared" si="26"/>
        <v>0</v>
      </c>
      <c r="J847" s="924">
        <f t="shared" si="27"/>
        <v>0</v>
      </c>
      <c r="K847" s="924"/>
    </row>
    <row r="848" spans="2:11" s="917" customFormat="1" ht="78" customHeight="1" outlineLevel="2" x14ac:dyDescent="0.25">
      <c r="B848" s="921" t="s">
        <v>4437</v>
      </c>
      <c r="C848" s="922">
        <v>2.02</v>
      </c>
      <c r="D848" s="921"/>
      <c r="E848" s="931" t="s">
        <v>7</v>
      </c>
      <c r="F848" s="923"/>
      <c r="G848" s="921"/>
      <c r="H848" s="933">
        <v>50</v>
      </c>
      <c r="I848" s="924">
        <f t="shared" si="26"/>
        <v>0</v>
      </c>
      <c r="J848" s="924">
        <f t="shared" si="27"/>
        <v>0</v>
      </c>
      <c r="K848" s="924"/>
    </row>
    <row r="849" spans="2:11" s="917" customFormat="1" ht="78" customHeight="1" outlineLevel="2" x14ac:dyDescent="0.25">
      <c r="B849" s="921" t="s">
        <v>4436</v>
      </c>
      <c r="C849" s="922">
        <v>2.41</v>
      </c>
      <c r="D849" s="921"/>
      <c r="E849" s="931" t="s">
        <v>7</v>
      </c>
      <c r="F849" s="923"/>
      <c r="G849" s="921"/>
      <c r="H849" s="933">
        <v>50</v>
      </c>
      <c r="I849" s="924">
        <f t="shared" si="26"/>
        <v>0</v>
      </c>
      <c r="J849" s="924">
        <f t="shared" si="27"/>
        <v>0</v>
      </c>
      <c r="K849" s="924"/>
    </row>
    <row r="850" spans="2:11" s="917" customFormat="1" ht="78" customHeight="1" outlineLevel="2" x14ac:dyDescent="0.25">
      <c r="B850" s="921" t="s">
        <v>4435</v>
      </c>
      <c r="C850" s="922">
        <v>2.97</v>
      </c>
      <c r="D850" s="921"/>
      <c r="E850" s="931" t="s">
        <v>7</v>
      </c>
      <c r="F850" s="923"/>
      <c r="G850" s="921"/>
      <c r="H850" s="933">
        <v>50</v>
      </c>
      <c r="I850" s="924">
        <f t="shared" si="26"/>
        <v>0</v>
      </c>
      <c r="J850" s="924">
        <f t="shared" si="27"/>
        <v>0</v>
      </c>
      <c r="K850" s="924"/>
    </row>
    <row r="851" spans="2:11" s="917" customFormat="1" ht="78" customHeight="1" outlineLevel="2" x14ac:dyDescent="0.25">
      <c r="B851" s="921" t="s">
        <v>4434</v>
      </c>
      <c r="C851" s="922">
        <v>3.53</v>
      </c>
      <c r="D851" s="921"/>
      <c r="E851" s="931" t="s">
        <v>7</v>
      </c>
      <c r="F851" s="923"/>
      <c r="G851" s="921"/>
      <c r="H851" s="933">
        <v>50</v>
      </c>
      <c r="I851" s="924">
        <f t="shared" si="26"/>
        <v>0</v>
      </c>
      <c r="J851" s="924">
        <f t="shared" si="27"/>
        <v>0</v>
      </c>
      <c r="K851" s="924"/>
    </row>
    <row r="852" spans="2:11" s="917" customFormat="1" ht="78" customHeight="1" outlineLevel="2" x14ac:dyDescent="0.25">
      <c r="B852" s="921" t="s">
        <v>4433</v>
      </c>
      <c r="C852" s="922">
        <v>4.6500000000000004</v>
      </c>
      <c r="D852" s="921"/>
      <c r="E852" s="931" t="s">
        <v>7</v>
      </c>
      <c r="F852" s="923"/>
      <c r="G852" s="921"/>
      <c r="H852" s="933">
        <v>25</v>
      </c>
      <c r="I852" s="924">
        <f t="shared" si="26"/>
        <v>0</v>
      </c>
      <c r="J852" s="924">
        <f t="shared" si="27"/>
        <v>0</v>
      </c>
      <c r="K852" s="924"/>
    </row>
    <row r="853" spans="2:11" s="917" customFormat="1" ht="78" customHeight="1" outlineLevel="2" x14ac:dyDescent="0.25">
      <c r="B853" s="921" t="s">
        <v>4432</v>
      </c>
      <c r="C853" s="922">
        <v>5.04</v>
      </c>
      <c r="D853" s="921"/>
      <c r="E853" s="931" t="s">
        <v>7</v>
      </c>
      <c r="F853" s="923"/>
      <c r="G853" s="921"/>
      <c r="H853" s="933">
        <v>25</v>
      </c>
      <c r="I853" s="924">
        <f t="shared" si="26"/>
        <v>0</v>
      </c>
      <c r="J853" s="924">
        <f t="shared" si="27"/>
        <v>0</v>
      </c>
      <c r="K853" s="924"/>
    </row>
    <row r="854" spans="2:11" ht="10.95" customHeight="1" outlineLevel="1" x14ac:dyDescent="0.25">
      <c r="B854" s="925" t="s">
        <v>36</v>
      </c>
      <c r="I854" s="924">
        <f t="shared" si="26"/>
        <v>0</v>
      </c>
      <c r="J854" s="924">
        <f t="shared" si="27"/>
        <v>0</v>
      </c>
      <c r="K854" s="919"/>
    </row>
    <row r="855" spans="2:11" s="917" customFormat="1" ht="78" customHeight="1" outlineLevel="2" x14ac:dyDescent="0.25">
      <c r="B855" s="921" t="s">
        <v>4431</v>
      </c>
      <c r="C855" s="922">
        <v>0.52</v>
      </c>
      <c r="D855" s="921"/>
      <c r="E855" s="931" t="s">
        <v>7</v>
      </c>
      <c r="F855" s="923"/>
      <c r="G855" s="921"/>
      <c r="H855" s="933">
        <v>100</v>
      </c>
      <c r="I855" s="924">
        <f t="shared" si="26"/>
        <v>0</v>
      </c>
      <c r="J855" s="924">
        <f t="shared" si="27"/>
        <v>0</v>
      </c>
      <c r="K855" s="924"/>
    </row>
    <row r="856" spans="2:11" s="917" customFormat="1" ht="78" customHeight="1" outlineLevel="2" x14ac:dyDescent="0.25">
      <c r="B856" s="921" t="s">
        <v>4430</v>
      </c>
      <c r="C856" s="922">
        <v>0.89</v>
      </c>
      <c r="D856" s="921"/>
      <c r="E856" s="931" t="s">
        <v>7</v>
      </c>
      <c r="F856" s="923"/>
      <c r="G856" s="921"/>
      <c r="H856" s="933">
        <v>100</v>
      </c>
      <c r="I856" s="924">
        <f t="shared" si="26"/>
        <v>0</v>
      </c>
      <c r="J856" s="924">
        <f t="shared" si="27"/>
        <v>0</v>
      </c>
      <c r="K856" s="924"/>
    </row>
    <row r="857" spans="2:11" s="917" customFormat="1" ht="78" customHeight="1" outlineLevel="2" x14ac:dyDescent="0.25">
      <c r="B857" s="921" t="s">
        <v>4429</v>
      </c>
      <c r="C857" s="922">
        <v>7.67</v>
      </c>
      <c r="D857" s="921"/>
      <c r="E857" s="930">
        <v>1</v>
      </c>
      <c r="F857" s="923"/>
      <c r="G857" s="921"/>
      <c r="H857" s="933">
        <v>25</v>
      </c>
      <c r="I857" s="924">
        <f t="shared" si="26"/>
        <v>0</v>
      </c>
      <c r="J857" s="924">
        <f t="shared" si="27"/>
        <v>0</v>
      </c>
      <c r="K857" s="924"/>
    </row>
    <row r="858" spans="2:11" s="917" customFormat="1" ht="78" customHeight="1" outlineLevel="2" x14ac:dyDescent="0.25">
      <c r="B858" s="921" t="s">
        <v>4428</v>
      </c>
      <c r="C858" s="922">
        <v>3.98</v>
      </c>
      <c r="D858" s="921"/>
      <c r="E858" s="931" t="s">
        <v>7</v>
      </c>
      <c r="F858" s="923"/>
      <c r="G858" s="921"/>
      <c r="H858" s="933">
        <v>25</v>
      </c>
      <c r="I858" s="924">
        <f t="shared" si="26"/>
        <v>0</v>
      </c>
      <c r="J858" s="924">
        <f t="shared" si="27"/>
        <v>0</v>
      </c>
      <c r="K858" s="924"/>
    </row>
    <row r="859" spans="2:11" s="917" customFormat="1" ht="78" customHeight="1" outlineLevel="2" x14ac:dyDescent="0.25">
      <c r="B859" s="921" t="s">
        <v>4427</v>
      </c>
      <c r="C859" s="922">
        <v>5.23</v>
      </c>
      <c r="D859" s="921"/>
      <c r="E859" s="931" t="s">
        <v>7</v>
      </c>
      <c r="F859" s="923"/>
      <c r="G859" s="921"/>
      <c r="H859" s="933">
        <v>25</v>
      </c>
      <c r="I859" s="924">
        <f t="shared" si="26"/>
        <v>0</v>
      </c>
      <c r="J859" s="924">
        <f t="shared" si="27"/>
        <v>0</v>
      </c>
      <c r="K859" s="924"/>
    </row>
    <row r="860" spans="2:11" s="917" customFormat="1" ht="78" customHeight="1" outlineLevel="2" x14ac:dyDescent="0.25">
      <c r="B860" s="921" t="s">
        <v>4426</v>
      </c>
      <c r="C860" s="922">
        <v>6.05</v>
      </c>
      <c r="D860" s="921"/>
      <c r="E860" s="931" t="s">
        <v>7</v>
      </c>
      <c r="F860" s="923"/>
      <c r="G860" s="921"/>
      <c r="H860" s="933">
        <v>25</v>
      </c>
      <c r="I860" s="924">
        <f t="shared" si="26"/>
        <v>0</v>
      </c>
      <c r="J860" s="924">
        <f t="shared" si="27"/>
        <v>0</v>
      </c>
      <c r="K860" s="924"/>
    </row>
    <row r="861" spans="2:11" s="917" customFormat="1" ht="78" customHeight="1" outlineLevel="2" x14ac:dyDescent="0.25">
      <c r="B861" s="921" t="s">
        <v>4425</v>
      </c>
      <c r="C861" s="922">
        <v>9.2200000000000006</v>
      </c>
      <c r="D861" s="921"/>
      <c r="E861" s="931" t="s">
        <v>7</v>
      </c>
      <c r="F861" s="923"/>
      <c r="G861" s="921"/>
      <c r="H861" s="933">
        <v>25</v>
      </c>
      <c r="I861" s="924">
        <f t="shared" si="26"/>
        <v>0</v>
      </c>
      <c r="J861" s="924">
        <f t="shared" si="27"/>
        <v>0</v>
      </c>
      <c r="K861" s="924"/>
    </row>
    <row r="862" spans="2:11" s="917" customFormat="1" ht="78" customHeight="1" outlineLevel="2" x14ac:dyDescent="0.25">
      <c r="B862" s="921" t="s">
        <v>4424</v>
      </c>
      <c r="C862" s="922">
        <v>4.5999999999999996</v>
      </c>
      <c r="D862" s="921"/>
      <c r="E862" s="931" t="s">
        <v>7</v>
      </c>
      <c r="F862" s="923"/>
      <c r="G862" s="921"/>
      <c r="H862" s="933">
        <v>50</v>
      </c>
      <c r="I862" s="924">
        <f t="shared" si="26"/>
        <v>0</v>
      </c>
      <c r="J862" s="924">
        <f t="shared" si="27"/>
        <v>0</v>
      </c>
      <c r="K862" s="924"/>
    </row>
    <row r="863" spans="2:11" s="917" customFormat="1" ht="78" customHeight="1" outlineLevel="2" x14ac:dyDescent="0.25">
      <c r="B863" s="921" t="s">
        <v>4423</v>
      </c>
      <c r="C863" s="922">
        <v>9.18</v>
      </c>
      <c r="D863" s="921"/>
      <c r="E863" s="930">
        <v>1</v>
      </c>
      <c r="F863" s="923"/>
      <c r="G863" s="921"/>
      <c r="H863" s="933">
        <v>25</v>
      </c>
      <c r="I863" s="924">
        <f t="shared" si="26"/>
        <v>0</v>
      </c>
      <c r="J863" s="924">
        <f t="shared" si="27"/>
        <v>0</v>
      </c>
      <c r="K863" s="924"/>
    </row>
    <row r="864" spans="2:11" s="917" customFormat="1" ht="78" customHeight="1" outlineLevel="2" x14ac:dyDescent="0.25">
      <c r="B864" s="921" t="s">
        <v>4422</v>
      </c>
      <c r="C864" s="922">
        <v>5.2</v>
      </c>
      <c r="D864" s="921"/>
      <c r="E864" s="930">
        <v>3</v>
      </c>
      <c r="F864" s="923"/>
      <c r="G864" s="921"/>
      <c r="H864" s="933"/>
      <c r="I864" s="924">
        <f t="shared" si="26"/>
        <v>0</v>
      </c>
      <c r="J864" s="924">
        <f t="shared" si="27"/>
        <v>0</v>
      </c>
      <c r="K864" s="924"/>
    </row>
    <row r="865" spans="2:11" ht="10.95" customHeight="1" outlineLevel="1" x14ac:dyDescent="0.25">
      <c r="B865" s="925" t="s">
        <v>37</v>
      </c>
      <c r="I865" s="924">
        <f t="shared" si="26"/>
        <v>0</v>
      </c>
      <c r="J865" s="924">
        <f t="shared" si="27"/>
        <v>0</v>
      </c>
      <c r="K865" s="919"/>
    </row>
    <row r="866" spans="2:11" s="917" customFormat="1" ht="78" customHeight="1" outlineLevel="2" x14ac:dyDescent="0.25">
      <c r="B866" s="921" t="s">
        <v>4421</v>
      </c>
      <c r="C866" s="922">
        <v>2.1</v>
      </c>
      <c r="D866" s="921"/>
      <c r="E866" s="931" t="s">
        <v>7</v>
      </c>
      <c r="F866" s="923"/>
      <c r="G866" s="921"/>
      <c r="H866" s="933">
        <v>50</v>
      </c>
      <c r="I866" s="924">
        <f t="shared" si="26"/>
        <v>0</v>
      </c>
      <c r="J866" s="924">
        <f t="shared" si="27"/>
        <v>0</v>
      </c>
      <c r="K866" s="924"/>
    </row>
    <row r="867" spans="2:11" s="917" customFormat="1" ht="78" customHeight="1" outlineLevel="2" x14ac:dyDescent="0.25">
      <c r="B867" s="921" t="s">
        <v>4420</v>
      </c>
      <c r="C867" s="922">
        <v>1.9</v>
      </c>
      <c r="D867" s="921"/>
      <c r="E867" s="931" t="s">
        <v>7</v>
      </c>
      <c r="F867" s="923"/>
      <c r="G867" s="921"/>
      <c r="H867" s="933">
        <v>50</v>
      </c>
      <c r="I867" s="924">
        <f t="shared" si="26"/>
        <v>0</v>
      </c>
      <c r="J867" s="924">
        <f t="shared" si="27"/>
        <v>0</v>
      </c>
      <c r="K867" s="924"/>
    </row>
    <row r="868" spans="2:11" s="917" customFormat="1" ht="78" customHeight="1" outlineLevel="2" x14ac:dyDescent="0.25">
      <c r="B868" s="921" t="s">
        <v>4419</v>
      </c>
      <c r="C868" s="922">
        <v>2.5</v>
      </c>
      <c r="D868" s="921"/>
      <c r="E868" s="931" t="s">
        <v>7</v>
      </c>
      <c r="F868" s="923"/>
      <c r="G868" s="921"/>
      <c r="H868" s="933">
        <v>50</v>
      </c>
      <c r="I868" s="924">
        <f t="shared" si="26"/>
        <v>0</v>
      </c>
      <c r="J868" s="924">
        <f t="shared" si="27"/>
        <v>0</v>
      </c>
      <c r="K868" s="924"/>
    </row>
    <row r="869" spans="2:11" s="917" customFormat="1" ht="78" customHeight="1" outlineLevel="2" x14ac:dyDescent="0.25">
      <c r="B869" s="921" t="s">
        <v>4418</v>
      </c>
      <c r="C869" s="922">
        <v>2.7</v>
      </c>
      <c r="D869" s="921"/>
      <c r="E869" s="931" t="s">
        <v>7</v>
      </c>
      <c r="F869" s="923"/>
      <c r="G869" s="921"/>
      <c r="H869" s="933">
        <v>50</v>
      </c>
      <c r="I869" s="924">
        <f t="shared" si="26"/>
        <v>0</v>
      </c>
      <c r="J869" s="924">
        <f t="shared" si="27"/>
        <v>0</v>
      </c>
      <c r="K869" s="924"/>
    </row>
    <row r="870" spans="2:11" s="917" customFormat="1" ht="78" customHeight="1" outlineLevel="2" x14ac:dyDescent="0.25">
      <c r="B870" s="921" t="s">
        <v>4417</v>
      </c>
      <c r="C870" s="922">
        <v>2.9</v>
      </c>
      <c r="D870" s="921"/>
      <c r="E870" s="931" t="s">
        <v>7</v>
      </c>
      <c r="F870" s="923"/>
      <c r="G870" s="921"/>
      <c r="H870" s="933">
        <v>50</v>
      </c>
      <c r="I870" s="924">
        <f t="shared" si="26"/>
        <v>0</v>
      </c>
      <c r="J870" s="924">
        <f t="shared" si="27"/>
        <v>0</v>
      </c>
      <c r="K870" s="924"/>
    </row>
    <row r="871" spans="2:11" s="917" customFormat="1" ht="78" customHeight="1" outlineLevel="2" x14ac:dyDescent="0.25">
      <c r="B871" s="921" t="s">
        <v>4416</v>
      </c>
      <c r="C871" s="922">
        <v>3.2</v>
      </c>
      <c r="D871" s="921"/>
      <c r="E871" s="930">
        <v>18</v>
      </c>
      <c r="F871" s="923"/>
      <c r="G871" s="921"/>
      <c r="H871" s="933">
        <v>50</v>
      </c>
      <c r="I871" s="924">
        <f t="shared" si="26"/>
        <v>0</v>
      </c>
      <c r="J871" s="924">
        <f t="shared" si="27"/>
        <v>0</v>
      </c>
      <c r="K871" s="924"/>
    </row>
    <row r="872" spans="2:11" s="917" customFormat="1" ht="78" customHeight="1" outlineLevel="2" x14ac:dyDescent="0.25">
      <c r="B872" s="921" t="s">
        <v>4415</v>
      </c>
      <c r="C872" s="922">
        <v>3.3</v>
      </c>
      <c r="D872" s="921"/>
      <c r="E872" s="931" t="s">
        <v>7</v>
      </c>
      <c r="F872" s="923"/>
      <c r="G872" s="921"/>
      <c r="H872" s="933">
        <v>50</v>
      </c>
      <c r="I872" s="924">
        <f t="shared" si="26"/>
        <v>0</v>
      </c>
      <c r="J872" s="924">
        <f t="shared" si="27"/>
        <v>0</v>
      </c>
      <c r="K872" s="924"/>
    </row>
    <row r="873" spans="2:11" s="917" customFormat="1" ht="78" customHeight="1" outlineLevel="2" x14ac:dyDescent="0.25">
      <c r="B873" s="921" t="s">
        <v>4414</v>
      </c>
      <c r="C873" s="922">
        <v>3.95</v>
      </c>
      <c r="D873" s="921"/>
      <c r="E873" s="930">
        <v>1</v>
      </c>
      <c r="F873" s="923"/>
      <c r="G873" s="921"/>
      <c r="H873" s="933">
        <v>25</v>
      </c>
      <c r="I873" s="924">
        <f t="shared" si="26"/>
        <v>0</v>
      </c>
      <c r="J873" s="924">
        <f t="shared" si="27"/>
        <v>0</v>
      </c>
      <c r="K873" s="924"/>
    </row>
    <row r="874" spans="2:11" s="917" customFormat="1" ht="78" customHeight="1" outlineLevel="2" x14ac:dyDescent="0.25">
      <c r="B874" s="921" t="s">
        <v>4413</v>
      </c>
      <c r="C874" s="922">
        <v>1.25</v>
      </c>
      <c r="D874" s="921"/>
      <c r="E874" s="931" t="s">
        <v>7</v>
      </c>
      <c r="F874" s="923"/>
      <c r="G874" s="921"/>
      <c r="H874" s="933">
        <v>50</v>
      </c>
      <c r="I874" s="924">
        <f t="shared" si="26"/>
        <v>0</v>
      </c>
      <c r="J874" s="924">
        <f t="shared" si="27"/>
        <v>0</v>
      </c>
      <c r="K874" s="924"/>
    </row>
    <row r="875" spans="2:11" s="917" customFormat="1" ht="78" customHeight="1" outlineLevel="2" x14ac:dyDescent="0.25">
      <c r="B875" s="921" t="s">
        <v>4412</v>
      </c>
      <c r="C875" s="922">
        <v>1.1000000000000001</v>
      </c>
      <c r="D875" s="921"/>
      <c r="E875" s="931" t="s">
        <v>7</v>
      </c>
      <c r="F875" s="923"/>
      <c r="G875" s="921"/>
      <c r="H875" s="933">
        <v>50</v>
      </c>
      <c r="I875" s="924">
        <f t="shared" si="26"/>
        <v>0</v>
      </c>
      <c r="J875" s="924">
        <f t="shared" si="27"/>
        <v>0</v>
      </c>
      <c r="K875" s="924"/>
    </row>
    <row r="876" spans="2:11" s="917" customFormat="1" ht="78" customHeight="1" outlineLevel="2" x14ac:dyDescent="0.25">
      <c r="B876" s="921" t="s">
        <v>4411</v>
      </c>
      <c r="C876" s="922">
        <v>1.7</v>
      </c>
      <c r="D876" s="921"/>
      <c r="E876" s="931" t="s">
        <v>7</v>
      </c>
      <c r="F876" s="923"/>
      <c r="G876" s="921"/>
      <c r="H876" s="933">
        <v>50</v>
      </c>
      <c r="I876" s="924">
        <f t="shared" si="26"/>
        <v>0</v>
      </c>
      <c r="J876" s="924">
        <f t="shared" si="27"/>
        <v>0</v>
      </c>
      <c r="K876" s="924"/>
    </row>
    <row r="877" spans="2:11" s="917" customFormat="1" ht="78" customHeight="1" outlineLevel="2" x14ac:dyDescent="0.25">
      <c r="B877" s="921" t="s">
        <v>4410</v>
      </c>
      <c r="C877" s="922">
        <v>1.8</v>
      </c>
      <c r="D877" s="921"/>
      <c r="E877" s="931" t="s">
        <v>7</v>
      </c>
      <c r="F877" s="923"/>
      <c r="G877" s="921"/>
      <c r="H877" s="933">
        <v>50</v>
      </c>
      <c r="I877" s="924">
        <f t="shared" si="26"/>
        <v>0</v>
      </c>
      <c r="J877" s="924">
        <f t="shared" si="27"/>
        <v>0</v>
      </c>
      <c r="K877" s="924"/>
    </row>
    <row r="878" spans="2:11" ht="10.95" customHeight="1" outlineLevel="1" x14ac:dyDescent="0.25">
      <c r="B878" s="925" t="s">
        <v>38</v>
      </c>
      <c r="I878" s="924">
        <f t="shared" si="26"/>
        <v>0</v>
      </c>
      <c r="J878" s="924">
        <f t="shared" si="27"/>
        <v>0</v>
      </c>
      <c r="K878" s="919"/>
    </row>
    <row r="879" spans="2:11" s="917" customFormat="1" ht="78" customHeight="1" outlineLevel="2" x14ac:dyDescent="0.25">
      <c r="B879" s="921" t="s">
        <v>4409</v>
      </c>
      <c r="C879" s="922">
        <v>27.5</v>
      </c>
      <c r="D879" s="921"/>
      <c r="E879" s="931" t="s">
        <v>7</v>
      </c>
      <c r="F879" s="923"/>
      <c r="G879" s="921"/>
      <c r="H879" s="933">
        <v>1</v>
      </c>
      <c r="I879" s="924">
        <f t="shared" si="26"/>
        <v>0</v>
      </c>
      <c r="J879" s="924">
        <f t="shared" si="27"/>
        <v>0</v>
      </c>
      <c r="K879" s="924"/>
    </row>
    <row r="880" spans="2:11" s="917" customFormat="1" ht="78" customHeight="1" outlineLevel="2" x14ac:dyDescent="0.25">
      <c r="B880" s="921" t="s">
        <v>4408</v>
      </c>
      <c r="C880" s="921"/>
      <c r="D880" s="922">
        <v>0.36</v>
      </c>
      <c r="E880" s="931" t="s">
        <v>7</v>
      </c>
      <c r="F880" s="923"/>
      <c r="G880" s="921"/>
      <c r="H880" s="933">
        <v>1</v>
      </c>
      <c r="I880" s="924">
        <f t="shared" si="26"/>
        <v>0</v>
      </c>
      <c r="J880" s="924">
        <f t="shared" si="27"/>
        <v>0</v>
      </c>
      <c r="K880" s="924"/>
    </row>
    <row r="881" spans="2:11" s="917" customFormat="1" ht="78" customHeight="1" outlineLevel="2" x14ac:dyDescent="0.25">
      <c r="B881" s="921" t="s">
        <v>4407</v>
      </c>
      <c r="C881" s="922">
        <v>14</v>
      </c>
      <c r="D881" s="921"/>
      <c r="E881" s="931" t="s">
        <v>7</v>
      </c>
      <c r="F881" s="923"/>
      <c r="G881" s="921"/>
      <c r="H881" s="933">
        <v>1</v>
      </c>
      <c r="I881" s="924">
        <f t="shared" si="26"/>
        <v>0</v>
      </c>
      <c r="J881" s="924">
        <f t="shared" si="27"/>
        <v>0</v>
      </c>
      <c r="K881" s="924"/>
    </row>
    <row r="882" spans="2:11" s="917" customFormat="1" ht="78" customHeight="1" outlineLevel="2" x14ac:dyDescent="0.25">
      <c r="B882" s="921" t="s">
        <v>4406</v>
      </c>
      <c r="C882" s="922">
        <v>46.5</v>
      </c>
      <c r="D882" s="921"/>
      <c r="E882" s="931" t="s">
        <v>7</v>
      </c>
      <c r="F882" s="923"/>
      <c r="G882" s="921"/>
      <c r="H882" s="933">
        <v>1</v>
      </c>
      <c r="I882" s="924">
        <f t="shared" si="26"/>
        <v>0</v>
      </c>
      <c r="J882" s="924">
        <f t="shared" si="27"/>
        <v>0</v>
      </c>
      <c r="K882" s="924"/>
    </row>
    <row r="883" spans="2:11" s="917" customFormat="1" ht="78" customHeight="1" outlineLevel="2" x14ac:dyDescent="0.25">
      <c r="B883" s="921" t="s">
        <v>4405</v>
      </c>
      <c r="C883" s="922">
        <v>3</v>
      </c>
      <c r="D883" s="921"/>
      <c r="E883" s="931" t="s">
        <v>7</v>
      </c>
      <c r="F883" s="923"/>
      <c r="G883" s="921"/>
      <c r="H883" s="933">
        <v>50</v>
      </c>
      <c r="I883" s="924">
        <f t="shared" si="26"/>
        <v>0</v>
      </c>
      <c r="J883" s="924">
        <f t="shared" si="27"/>
        <v>0</v>
      </c>
      <c r="K883" s="924"/>
    </row>
    <row r="884" spans="2:11" ht="10.95" customHeight="1" outlineLevel="1" x14ac:dyDescent="0.25">
      <c r="B884" s="925" t="s">
        <v>1605</v>
      </c>
      <c r="I884" s="924">
        <f t="shared" si="26"/>
        <v>0</v>
      </c>
      <c r="J884" s="924">
        <f t="shared" si="27"/>
        <v>0</v>
      </c>
      <c r="K884" s="919"/>
    </row>
    <row r="885" spans="2:11" s="917" customFormat="1" ht="78" customHeight="1" outlineLevel="2" x14ac:dyDescent="0.25">
      <c r="B885" s="921" t="s">
        <v>4404</v>
      </c>
      <c r="C885" s="922">
        <v>12.4</v>
      </c>
      <c r="D885" s="921"/>
      <c r="E885" s="931" t="s">
        <v>7</v>
      </c>
      <c r="F885" s="923"/>
      <c r="G885" s="921"/>
      <c r="H885" s="933">
        <v>10</v>
      </c>
      <c r="I885" s="924">
        <f t="shared" si="26"/>
        <v>0</v>
      </c>
      <c r="J885" s="924">
        <f t="shared" si="27"/>
        <v>0</v>
      </c>
      <c r="K885" s="924"/>
    </row>
    <row r="886" spans="2:11" s="917" customFormat="1" ht="78" customHeight="1" outlineLevel="2" x14ac:dyDescent="0.25">
      <c r="B886" s="921" t="s">
        <v>4403</v>
      </c>
      <c r="C886" s="922">
        <v>18.309999999999999</v>
      </c>
      <c r="D886" s="921"/>
      <c r="E886" s="930">
        <v>20</v>
      </c>
      <c r="F886" s="923"/>
      <c r="G886" s="921"/>
      <c r="H886" s="933">
        <v>10</v>
      </c>
      <c r="I886" s="924">
        <f t="shared" si="26"/>
        <v>0</v>
      </c>
      <c r="J886" s="924">
        <f t="shared" si="27"/>
        <v>0</v>
      </c>
      <c r="K886" s="924"/>
    </row>
    <row r="887" spans="2:11" ht="10.95" customHeight="1" outlineLevel="1" x14ac:dyDescent="0.25">
      <c r="B887" s="925" t="s">
        <v>39</v>
      </c>
      <c r="I887" s="924">
        <f t="shared" si="26"/>
        <v>0</v>
      </c>
      <c r="J887" s="924">
        <f t="shared" si="27"/>
        <v>0</v>
      </c>
      <c r="K887" s="919"/>
    </row>
    <row r="888" spans="2:11" s="917" customFormat="1" ht="78" customHeight="1" outlineLevel="2" x14ac:dyDescent="0.25">
      <c r="B888" s="921" t="s">
        <v>4402</v>
      </c>
      <c r="C888" s="922">
        <v>0.38</v>
      </c>
      <c r="D888" s="921"/>
      <c r="E888" s="931" t="s">
        <v>7</v>
      </c>
      <c r="F888" s="923"/>
      <c r="G888" s="921"/>
      <c r="H888" s="933">
        <v>100</v>
      </c>
      <c r="I888" s="924">
        <f t="shared" si="26"/>
        <v>0</v>
      </c>
      <c r="J888" s="924">
        <f t="shared" si="27"/>
        <v>0</v>
      </c>
      <c r="K888" s="924"/>
    </row>
    <row r="889" spans="2:11" s="917" customFormat="1" ht="78" customHeight="1" outlineLevel="2" x14ac:dyDescent="0.25">
      <c r="B889" s="921" t="s">
        <v>4401</v>
      </c>
      <c r="C889" s="922">
        <v>0.36</v>
      </c>
      <c r="D889" s="921"/>
      <c r="E889" s="931" t="s">
        <v>7</v>
      </c>
      <c r="F889" s="923"/>
      <c r="G889" s="921"/>
      <c r="H889" s="933">
        <v>100</v>
      </c>
      <c r="I889" s="924">
        <f t="shared" si="26"/>
        <v>0</v>
      </c>
      <c r="J889" s="924">
        <f t="shared" si="27"/>
        <v>0</v>
      </c>
      <c r="K889" s="924"/>
    </row>
    <row r="890" spans="2:11" s="917" customFormat="1" ht="78" customHeight="1" outlineLevel="2" x14ac:dyDescent="0.25">
      <c r="B890" s="921" t="s">
        <v>4400</v>
      </c>
      <c r="C890" s="922">
        <v>0.41</v>
      </c>
      <c r="D890" s="921"/>
      <c r="E890" s="931" t="s">
        <v>7</v>
      </c>
      <c r="F890" s="923"/>
      <c r="G890" s="921"/>
      <c r="H890" s="933">
        <v>100</v>
      </c>
      <c r="I890" s="924">
        <f t="shared" si="26"/>
        <v>0</v>
      </c>
      <c r="J890" s="924">
        <f t="shared" si="27"/>
        <v>0</v>
      </c>
      <c r="K890" s="924"/>
    </row>
    <row r="891" spans="2:11" s="917" customFormat="1" ht="78" customHeight="1" outlineLevel="2" x14ac:dyDescent="0.25">
      <c r="B891" s="921" t="s">
        <v>4399</v>
      </c>
      <c r="C891" s="922">
        <v>0.46</v>
      </c>
      <c r="D891" s="921"/>
      <c r="E891" s="931" t="s">
        <v>7</v>
      </c>
      <c r="F891" s="923"/>
      <c r="G891" s="921"/>
      <c r="H891" s="933">
        <v>100</v>
      </c>
      <c r="I891" s="924">
        <f t="shared" si="26"/>
        <v>0</v>
      </c>
      <c r="J891" s="924">
        <f t="shared" si="27"/>
        <v>0</v>
      </c>
      <c r="K891" s="924"/>
    </row>
    <row r="892" spans="2:11" ht="10.95" customHeight="1" outlineLevel="1" x14ac:dyDescent="0.25">
      <c r="B892" s="925" t="s">
        <v>40</v>
      </c>
      <c r="I892" s="924">
        <f t="shared" si="26"/>
        <v>0</v>
      </c>
      <c r="J892" s="924">
        <f t="shared" si="27"/>
        <v>0</v>
      </c>
      <c r="K892" s="919"/>
    </row>
    <row r="893" spans="2:11" s="917" customFormat="1" ht="78" customHeight="1" outlineLevel="2" x14ac:dyDescent="0.25">
      <c r="B893" s="921" t="s">
        <v>4398</v>
      </c>
      <c r="C893" s="922">
        <v>1.1000000000000001</v>
      </c>
      <c r="D893" s="921"/>
      <c r="E893" s="931" t="s">
        <v>7</v>
      </c>
      <c r="F893" s="923"/>
      <c r="G893" s="921"/>
      <c r="H893" s="933">
        <v>50</v>
      </c>
      <c r="I893" s="924">
        <f t="shared" si="26"/>
        <v>0</v>
      </c>
      <c r="J893" s="924">
        <f t="shared" si="27"/>
        <v>0</v>
      </c>
      <c r="K893" s="924"/>
    </row>
    <row r="894" spans="2:11" s="917" customFormat="1" ht="78" customHeight="1" outlineLevel="2" x14ac:dyDescent="0.25">
      <c r="B894" s="921" t="s">
        <v>4397</v>
      </c>
      <c r="C894" s="922">
        <v>1.1000000000000001</v>
      </c>
      <c r="D894" s="921"/>
      <c r="E894" s="931" t="s">
        <v>7</v>
      </c>
      <c r="F894" s="923"/>
      <c r="G894" s="921"/>
      <c r="H894" s="933">
        <v>50</v>
      </c>
      <c r="I894" s="924">
        <f t="shared" si="26"/>
        <v>0</v>
      </c>
      <c r="J894" s="924">
        <f t="shared" si="27"/>
        <v>0</v>
      </c>
      <c r="K894" s="924"/>
    </row>
    <row r="895" spans="2:11" s="917" customFormat="1" ht="78" customHeight="1" outlineLevel="2" x14ac:dyDescent="0.25">
      <c r="B895" s="921" t="s">
        <v>4396</v>
      </c>
      <c r="C895" s="922">
        <v>1.1000000000000001</v>
      </c>
      <c r="D895" s="921"/>
      <c r="E895" s="931" t="s">
        <v>7</v>
      </c>
      <c r="F895" s="923"/>
      <c r="G895" s="921"/>
      <c r="H895" s="933">
        <v>50</v>
      </c>
      <c r="I895" s="924">
        <f t="shared" si="26"/>
        <v>0</v>
      </c>
      <c r="J895" s="924">
        <f t="shared" si="27"/>
        <v>0</v>
      </c>
      <c r="K895" s="924"/>
    </row>
    <row r="896" spans="2:11" s="917" customFormat="1" ht="78" customHeight="1" outlineLevel="2" x14ac:dyDescent="0.25">
      <c r="B896" s="921" t="s">
        <v>4395</v>
      </c>
      <c r="C896" s="922">
        <v>1.1000000000000001</v>
      </c>
      <c r="D896" s="921"/>
      <c r="E896" s="931" t="s">
        <v>7</v>
      </c>
      <c r="F896" s="923"/>
      <c r="G896" s="921"/>
      <c r="H896" s="933">
        <v>50</v>
      </c>
      <c r="I896" s="924">
        <f t="shared" si="26"/>
        <v>0</v>
      </c>
      <c r="J896" s="924">
        <f t="shared" si="27"/>
        <v>0</v>
      </c>
      <c r="K896" s="924"/>
    </row>
    <row r="897" spans="2:11" s="917" customFormat="1" ht="78" customHeight="1" outlineLevel="2" x14ac:dyDescent="0.25">
      <c r="B897" s="921" t="s">
        <v>4394</v>
      </c>
      <c r="C897" s="922">
        <v>1.1000000000000001</v>
      </c>
      <c r="D897" s="921"/>
      <c r="E897" s="931" t="s">
        <v>7</v>
      </c>
      <c r="F897" s="923"/>
      <c r="G897" s="921"/>
      <c r="H897" s="933">
        <v>50</v>
      </c>
      <c r="I897" s="924">
        <f t="shared" si="26"/>
        <v>0</v>
      </c>
      <c r="J897" s="924">
        <f t="shared" si="27"/>
        <v>0</v>
      </c>
      <c r="K897" s="924"/>
    </row>
    <row r="898" spans="2:11" s="917" customFormat="1" ht="78" customHeight="1" outlineLevel="2" x14ac:dyDescent="0.25">
      <c r="B898" s="921" t="s">
        <v>4393</v>
      </c>
      <c r="C898" s="922">
        <v>1.1000000000000001</v>
      </c>
      <c r="D898" s="921"/>
      <c r="E898" s="931" t="s">
        <v>7</v>
      </c>
      <c r="F898" s="923"/>
      <c r="G898" s="921"/>
      <c r="H898" s="933">
        <v>50</v>
      </c>
      <c r="I898" s="924">
        <f t="shared" si="26"/>
        <v>0</v>
      </c>
      <c r="J898" s="924">
        <f t="shared" si="27"/>
        <v>0</v>
      </c>
      <c r="K898" s="924"/>
    </row>
    <row r="899" spans="2:11" s="917" customFormat="1" ht="78" customHeight="1" outlineLevel="2" x14ac:dyDescent="0.25">
      <c r="B899" s="921" t="s">
        <v>4392</v>
      </c>
      <c r="C899" s="922">
        <v>1.1000000000000001</v>
      </c>
      <c r="D899" s="921"/>
      <c r="E899" s="931" t="s">
        <v>7</v>
      </c>
      <c r="F899" s="923"/>
      <c r="G899" s="921"/>
      <c r="H899" s="933">
        <v>50</v>
      </c>
      <c r="I899" s="924">
        <f t="shared" si="26"/>
        <v>0</v>
      </c>
      <c r="J899" s="924">
        <f t="shared" si="27"/>
        <v>0</v>
      </c>
      <c r="K899" s="924"/>
    </row>
    <row r="900" spans="2:11" s="917" customFormat="1" ht="78" customHeight="1" outlineLevel="2" x14ac:dyDescent="0.25">
      <c r="B900" s="921" t="s">
        <v>4391</v>
      </c>
      <c r="C900" s="922">
        <v>1.1000000000000001</v>
      </c>
      <c r="D900" s="921"/>
      <c r="E900" s="931" t="s">
        <v>7</v>
      </c>
      <c r="F900" s="923"/>
      <c r="G900" s="921"/>
      <c r="H900" s="933">
        <v>50</v>
      </c>
      <c r="I900" s="924">
        <f t="shared" si="26"/>
        <v>0</v>
      </c>
      <c r="J900" s="924">
        <f t="shared" si="27"/>
        <v>0</v>
      </c>
      <c r="K900" s="924"/>
    </row>
    <row r="901" spans="2:11" s="917" customFormat="1" ht="78" customHeight="1" outlineLevel="2" x14ac:dyDescent="0.25">
      <c r="B901" s="921" t="s">
        <v>4390</v>
      </c>
      <c r="C901" s="922">
        <v>1.1499999999999999</v>
      </c>
      <c r="D901" s="921"/>
      <c r="E901" s="931" t="s">
        <v>7</v>
      </c>
      <c r="F901" s="923"/>
      <c r="G901" s="921"/>
      <c r="H901" s="933">
        <v>50</v>
      </c>
      <c r="I901" s="924">
        <f t="shared" si="26"/>
        <v>0</v>
      </c>
      <c r="J901" s="924">
        <f t="shared" si="27"/>
        <v>0</v>
      </c>
      <c r="K901" s="924"/>
    </row>
    <row r="902" spans="2:11" s="917" customFormat="1" ht="78" customHeight="1" outlineLevel="2" x14ac:dyDescent="0.25">
      <c r="B902" s="921" t="s">
        <v>4389</v>
      </c>
      <c r="C902" s="922">
        <v>1.36</v>
      </c>
      <c r="D902" s="921"/>
      <c r="E902" s="931" t="s">
        <v>7</v>
      </c>
      <c r="F902" s="923"/>
      <c r="G902" s="921"/>
      <c r="H902" s="933">
        <v>50</v>
      </c>
      <c r="I902" s="924">
        <f t="shared" si="26"/>
        <v>0</v>
      </c>
      <c r="J902" s="924">
        <f t="shared" si="27"/>
        <v>0</v>
      </c>
      <c r="K902" s="924"/>
    </row>
    <row r="903" spans="2:11" s="917" customFormat="1" ht="78" customHeight="1" outlineLevel="2" x14ac:dyDescent="0.25">
      <c r="B903" s="921" t="s">
        <v>4388</v>
      </c>
      <c r="C903" s="922">
        <v>1.49</v>
      </c>
      <c r="D903" s="921"/>
      <c r="E903" s="931" t="s">
        <v>7</v>
      </c>
      <c r="F903" s="923"/>
      <c r="G903" s="921"/>
      <c r="H903" s="933">
        <v>50</v>
      </c>
      <c r="I903" s="924">
        <f t="shared" si="26"/>
        <v>0</v>
      </c>
      <c r="J903" s="924">
        <f t="shared" si="27"/>
        <v>0</v>
      </c>
      <c r="K903" s="924"/>
    </row>
    <row r="904" spans="2:11" s="917" customFormat="1" ht="78" customHeight="1" outlineLevel="2" x14ac:dyDescent="0.25">
      <c r="B904" s="921" t="s">
        <v>4387</v>
      </c>
      <c r="C904" s="922">
        <v>1.69</v>
      </c>
      <c r="D904" s="921"/>
      <c r="E904" s="931" t="s">
        <v>7</v>
      </c>
      <c r="F904" s="923"/>
      <c r="G904" s="921"/>
      <c r="H904" s="933">
        <v>50</v>
      </c>
      <c r="I904" s="924">
        <f t="shared" ref="I904:I967" si="28">C904*G904</f>
        <v>0</v>
      </c>
      <c r="J904" s="924">
        <f t="shared" ref="J904:J967" si="29">D904*G904</f>
        <v>0</v>
      </c>
      <c r="K904" s="924"/>
    </row>
    <row r="905" spans="2:11" s="917" customFormat="1" ht="78" customHeight="1" outlineLevel="2" x14ac:dyDescent="0.25">
      <c r="B905" s="921" t="s">
        <v>4386</v>
      </c>
      <c r="C905" s="922">
        <v>1.94</v>
      </c>
      <c r="D905" s="921"/>
      <c r="E905" s="931" t="s">
        <v>7</v>
      </c>
      <c r="F905" s="923"/>
      <c r="G905" s="921"/>
      <c r="H905" s="933">
        <v>50</v>
      </c>
      <c r="I905" s="924">
        <f t="shared" si="28"/>
        <v>0</v>
      </c>
      <c r="J905" s="924">
        <f t="shared" si="29"/>
        <v>0</v>
      </c>
      <c r="K905" s="924"/>
    </row>
    <row r="906" spans="2:11" s="917" customFormat="1" ht="78" customHeight="1" outlineLevel="2" x14ac:dyDescent="0.25">
      <c r="B906" s="921" t="s">
        <v>4385</v>
      </c>
      <c r="C906" s="922">
        <v>2.2000000000000002</v>
      </c>
      <c r="D906" s="921"/>
      <c r="E906" s="931" t="s">
        <v>7</v>
      </c>
      <c r="F906" s="923"/>
      <c r="G906" s="921"/>
      <c r="H906" s="933">
        <v>50</v>
      </c>
      <c r="I906" s="924">
        <f t="shared" si="28"/>
        <v>0</v>
      </c>
      <c r="J906" s="924">
        <f t="shared" si="29"/>
        <v>0</v>
      </c>
      <c r="K906" s="924"/>
    </row>
    <row r="907" spans="2:11" s="917" customFormat="1" ht="78" customHeight="1" outlineLevel="2" x14ac:dyDescent="0.25">
      <c r="B907" s="921" t="s">
        <v>4384</v>
      </c>
      <c r="C907" s="922">
        <v>2.59</v>
      </c>
      <c r="D907" s="921"/>
      <c r="E907" s="931" t="s">
        <v>7</v>
      </c>
      <c r="F907" s="923"/>
      <c r="G907" s="921"/>
      <c r="H907" s="933">
        <v>50</v>
      </c>
      <c r="I907" s="924">
        <f t="shared" si="28"/>
        <v>0</v>
      </c>
      <c r="J907" s="924">
        <f t="shared" si="29"/>
        <v>0</v>
      </c>
      <c r="K907" s="924"/>
    </row>
    <row r="908" spans="2:11" s="917" customFormat="1" ht="78" customHeight="1" outlineLevel="2" x14ac:dyDescent="0.25">
      <c r="B908" s="921" t="s">
        <v>4383</v>
      </c>
      <c r="C908" s="922">
        <v>2.67</v>
      </c>
      <c r="D908" s="921"/>
      <c r="E908" s="931" t="s">
        <v>7</v>
      </c>
      <c r="F908" s="923"/>
      <c r="G908" s="921"/>
      <c r="H908" s="933">
        <v>50</v>
      </c>
      <c r="I908" s="924">
        <f t="shared" si="28"/>
        <v>0</v>
      </c>
      <c r="J908" s="924">
        <f t="shared" si="29"/>
        <v>0</v>
      </c>
      <c r="K908" s="924"/>
    </row>
    <row r="909" spans="2:11" s="917" customFormat="1" ht="78" customHeight="1" outlineLevel="2" x14ac:dyDescent="0.25">
      <c r="B909" s="921" t="s">
        <v>4382</v>
      </c>
      <c r="C909" s="922">
        <v>2.85</v>
      </c>
      <c r="D909" s="921"/>
      <c r="E909" s="931" t="s">
        <v>7</v>
      </c>
      <c r="F909" s="923"/>
      <c r="G909" s="921"/>
      <c r="H909" s="933">
        <v>50</v>
      </c>
      <c r="I909" s="924">
        <f t="shared" si="28"/>
        <v>0</v>
      </c>
      <c r="J909" s="924">
        <f t="shared" si="29"/>
        <v>0</v>
      </c>
      <c r="K909" s="924"/>
    </row>
    <row r="910" spans="2:11" s="917" customFormat="1" ht="78" customHeight="1" outlineLevel="2" x14ac:dyDescent="0.25">
      <c r="B910" s="921" t="s">
        <v>4381</v>
      </c>
      <c r="C910" s="922">
        <v>3.25</v>
      </c>
      <c r="D910" s="921"/>
      <c r="E910" s="931" t="s">
        <v>7</v>
      </c>
      <c r="F910" s="923"/>
      <c r="G910" s="921"/>
      <c r="H910" s="933">
        <v>50</v>
      </c>
      <c r="I910" s="924">
        <f t="shared" si="28"/>
        <v>0</v>
      </c>
      <c r="J910" s="924">
        <f t="shared" si="29"/>
        <v>0</v>
      </c>
      <c r="K910" s="924"/>
    </row>
    <row r="911" spans="2:11" s="917" customFormat="1" ht="78" customHeight="1" outlineLevel="2" x14ac:dyDescent="0.25">
      <c r="B911" s="921" t="s">
        <v>4380</v>
      </c>
      <c r="C911" s="922">
        <v>3.44</v>
      </c>
      <c r="D911" s="921"/>
      <c r="E911" s="931" t="s">
        <v>7</v>
      </c>
      <c r="F911" s="923"/>
      <c r="G911" s="921"/>
      <c r="H911" s="933">
        <v>50</v>
      </c>
      <c r="I911" s="924">
        <f t="shared" si="28"/>
        <v>0</v>
      </c>
      <c r="J911" s="924">
        <f t="shared" si="29"/>
        <v>0</v>
      </c>
      <c r="K911" s="924"/>
    </row>
    <row r="912" spans="2:11" s="917" customFormat="1" ht="78" customHeight="1" outlineLevel="2" x14ac:dyDescent="0.25">
      <c r="B912" s="921" t="s">
        <v>4379</v>
      </c>
      <c r="C912" s="922">
        <v>3.7</v>
      </c>
      <c r="D912" s="921"/>
      <c r="E912" s="931" t="s">
        <v>7</v>
      </c>
      <c r="F912" s="923"/>
      <c r="G912" s="921"/>
      <c r="H912" s="933">
        <v>50</v>
      </c>
      <c r="I912" s="924">
        <f t="shared" si="28"/>
        <v>0</v>
      </c>
      <c r="J912" s="924">
        <f t="shared" si="29"/>
        <v>0</v>
      </c>
      <c r="K912" s="924"/>
    </row>
    <row r="913" spans="2:11" s="917" customFormat="1" ht="78" customHeight="1" outlineLevel="2" x14ac:dyDescent="0.25">
      <c r="B913" s="921" t="s">
        <v>4378</v>
      </c>
      <c r="C913" s="922">
        <v>3.92</v>
      </c>
      <c r="D913" s="921"/>
      <c r="E913" s="931" t="s">
        <v>7</v>
      </c>
      <c r="F913" s="923"/>
      <c r="G913" s="921"/>
      <c r="H913" s="933">
        <v>50</v>
      </c>
      <c r="I913" s="924">
        <f t="shared" si="28"/>
        <v>0</v>
      </c>
      <c r="J913" s="924">
        <f t="shared" si="29"/>
        <v>0</v>
      </c>
      <c r="K913" s="924"/>
    </row>
    <row r="914" spans="2:11" s="917" customFormat="1" ht="78" customHeight="1" outlineLevel="2" x14ac:dyDescent="0.25">
      <c r="B914" s="921" t="s">
        <v>4377</v>
      </c>
      <c r="C914" s="922">
        <v>4.26</v>
      </c>
      <c r="D914" s="921"/>
      <c r="E914" s="931" t="s">
        <v>7</v>
      </c>
      <c r="F914" s="923"/>
      <c r="G914" s="921"/>
      <c r="H914" s="933">
        <v>25</v>
      </c>
      <c r="I914" s="924">
        <f t="shared" si="28"/>
        <v>0</v>
      </c>
      <c r="J914" s="924">
        <f t="shared" si="29"/>
        <v>0</v>
      </c>
      <c r="K914" s="924"/>
    </row>
    <row r="915" spans="2:11" s="917" customFormat="1" ht="78" customHeight="1" outlineLevel="2" x14ac:dyDescent="0.25">
      <c r="B915" s="921" t="s">
        <v>4376</v>
      </c>
      <c r="C915" s="922">
        <v>4.59</v>
      </c>
      <c r="D915" s="921"/>
      <c r="E915" s="931" t="s">
        <v>7</v>
      </c>
      <c r="F915" s="923"/>
      <c r="G915" s="921"/>
      <c r="H915" s="933">
        <v>25</v>
      </c>
      <c r="I915" s="924">
        <f t="shared" si="28"/>
        <v>0</v>
      </c>
      <c r="J915" s="924">
        <f t="shared" si="29"/>
        <v>0</v>
      </c>
      <c r="K915" s="924"/>
    </row>
    <row r="916" spans="2:11" s="917" customFormat="1" ht="78" customHeight="1" outlineLevel="2" x14ac:dyDescent="0.25">
      <c r="B916" s="921" t="s">
        <v>4375</v>
      </c>
      <c r="C916" s="922">
        <v>4.82</v>
      </c>
      <c r="D916" s="921"/>
      <c r="E916" s="931" t="s">
        <v>7</v>
      </c>
      <c r="F916" s="923"/>
      <c r="G916" s="921"/>
      <c r="H916" s="933">
        <v>25</v>
      </c>
      <c r="I916" s="924">
        <f t="shared" si="28"/>
        <v>0</v>
      </c>
      <c r="J916" s="924">
        <f t="shared" si="29"/>
        <v>0</v>
      </c>
      <c r="K916" s="924"/>
    </row>
    <row r="917" spans="2:11" s="917" customFormat="1" ht="78" customHeight="1" outlineLevel="2" x14ac:dyDescent="0.25">
      <c r="B917" s="921" t="s">
        <v>4374</v>
      </c>
      <c r="C917" s="922">
        <v>5.3</v>
      </c>
      <c r="D917" s="921"/>
      <c r="E917" s="931" t="s">
        <v>7</v>
      </c>
      <c r="F917" s="923"/>
      <c r="G917" s="921"/>
      <c r="H917" s="933">
        <v>25</v>
      </c>
      <c r="I917" s="924">
        <f t="shared" si="28"/>
        <v>0</v>
      </c>
      <c r="J917" s="924">
        <f t="shared" si="29"/>
        <v>0</v>
      </c>
      <c r="K917" s="924"/>
    </row>
    <row r="918" spans="2:11" s="917" customFormat="1" ht="78" customHeight="1" outlineLevel="2" x14ac:dyDescent="0.25">
      <c r="B918" s="921" t="s">
        <v>4373</v>
      </c>
      <c r="C918" s="922">
        <v>1.1000000000000001</v>
      </c>
      <c r="D918" s="921"/>
      <c r="E918" s="931" t="s">
        <v>7</v>
      </c>
      <c r="F918" s="923"/>
      <c r="G918" s="921"/>
      <c r="H918" s="933">
        <v>50</v>
      </c>
      <c r="I918" s="924">
        <f t="shared" si="28"/>
        <v>0</v>
      </c>
      <c r="J918" s="924">
        <f t="shared" si="29"/>
        <v>0</v>
      </c>
      <c r="K918" s="924"/>
    </row>
    <row r="919" spans="2:11" s="917" customFormat="1" ht="78" customHeight="1" outlineLevel="2" x14ac:dyDescent="0.25">
      <c r="B919" s="921" t="s">
        <v>4372</v>
      </c>
      <c r="C919" s="922">
        <v>1.1000000000000001</v>
      </c>
      <c r="D919" s="921"/>
      <c r="E919" s="931" t="s">
        <v>7</v>
      </c>
      <c r="F919" s="923"/>
      <c r="G919" s="921"/>
      <c r="H919" s="933">
        <v>50</v>
      </c>
      <c r="I919" s="924">
        <f t="shared" si="28"/>
        <v>0</v>
      </c>
      <c r="J919" s="924">
        <f t="shared" si="29"/>
        <v>0</v>
      </c>
      <c r="K919" s="924"/>
    </row>
    <row r="920" spans="2:11" ht="10.95" customHeight="1" outlineLevel="1" x14ac:dyDescent="0.25">
      <c r="B920" s="925" t="s">
        <v>41</v>
      </c>
      <c r="I920" s="924">
        <f t="shared" si="28"/>
        <v>0</v>
      </c>
      <c r="J920" s="924">
        <f t="shared" si="29"/>
        <v>0</v>
      </c>
      <c r="K920" s="919"/>
    </row>
    <row r="921" spans="2:11" s="917" customFormat="1" ht="78" customHeight="1" outlineLevel="2" x14ac:dyDescent="0.25">
      <c r="B921" s="921" t="s">
        <v>4371</v>
      </c>
      <c r="C921" s="922">
        <v>2.77</v>
      </c>
      <c r="D921" s="921"/>
      <c r="E921" s="931" t="s">
        <v>7</v>
      </c>
      <c r="F921" s="923"/>
      <c r="G921" s="921"/>
      <c r="H921" s="933">
        <v>50</v>
      </c>
      <c r="I921" s="924">
        <f t="shared" si="28"/>
        <v>0</v>
      </c>
      <c r="J921" s="924">
        <f t="shared" si="29"/>
        <v>0</v>
      </c>
      <c r="K921" s="924"/>
    </row>
    <row r="922" spans="2:11" s="917" customFormat="1" ht="78" customHeight="1" outlineLevel="2" x14ac:dyDescent="0.25">
      <c r="B922" s="921" t="s">
        <v>4370</v>
      </c>
      <c r="C922" s="922">
        <v>3.14</v>
      </c>
      <c r="D922" s="921"/>
      <c r="E922" s="931" t="s">
        <v>7</v>
      </c>
      <c r="F922" s="923"/>
      <c r="G922" s="921"/>
      <c r="H922" s="933">
        <v>50</v>
      </c>
      <c r="I922" s="924">
        <f t="shared" si="28"/>
        <v>0</v>
      </c>
      <c r="J922" s="924">
        <f t="shared" si="29"/>
        <v>0</v>
      </c>
      <c r="K922" s="924"/>
    </row>
    <row r="923" spans="2:11" s="917" customFormat="1" ht="78" customHeight="1" outlineLevel="2" x14ac:dyDescent="0.25">
      <c r="B923" s="921" t="s">
        <v>4369</v>
      </c>
      <c r="C923" s="922">
        <v>3.25</v>
      </c>
      <c r="D923" s="921"/>
      <c r="E923" s="931" t="s">
        <v>7</v>
      </c>
      <c r="F923" s="923"/>
      <c r="G923" s="921"/>
      <c r="H923" s="933">
        <v>50</v>
      </c>
      <c r="I923" s="924">
        <f t="shared" si="28"/>
        <v>0</v>
      </c>
      <c r="J923" s="924">
        <f t="shared" si="29"/>
        <v>0</v>
      </c>
      <c r="K923" s="924"/>
    </row>
    <row r="924" spans="2:11" s="917" customFormat="1" ht="78" customHeight="1" outlineLevel="2" x14ac:dyDescent="0.25">
      <c r="B924" s="921" t="s">
        <v>4368</v>
      </c>
      <c r="C924" s="922">
        <v>3.48</v>
      </c>
      <c r="D924" s="921"/>
      <c r="E924" s="931" t="s">
        <v>7</v>
      </c>
      <c r="F924" s="923"/>
      <c r="G924" s="921"/>
      <c r="H924" s="933">
        <v>50</v>
      </c>
      <c r="I924" s="924">
        <f t="shared" si="28"/>
        <v>0</v>
      </c>
      <c r="J924" s="924">
        <f t="shared" si="29"/>
        <v>0</v>
      </c>
      <c r="K924" s="924"/>
    </row>
    <row r="925" spans="2:11" s="917" customFormat="1" ht="78" customHeight="1" outlineLevel="2" x14ac:dyDescent="0.25">
      <c r="B925" s="921" t="s">
        <v>4367</v>
      </c>
      <c r="C925" s="922">
        <v>3.72</v>
      </c>
      <c r="D925" s="921"/>
      <c r="E925" s="931" t="s">
        <v>7</v>
      </c>
      <c r="F925" s="923"/>
      <c r="G925" s="921"/>
      <c r="H925" s="933">
        <v>50</v>
      </c>
      <c r="I925" s="924">
        <f t="shared" si="28"/>
        <v>0</v>
      </c>
      <c r="J925" s="924">
        <f t="shared" si="29"/>
        <v>0</v>
      </c>
      <c r="K925" s="924"/>
    </row>
    <row r="926" spans="2:11" s="917" customFormat="1" ht="78" customHeight="1" outlineLevel="2" x14ac:dyDescent="0.25">
      <c r="B926" s="921" t="s">
        <v>4366</v>
      </c>
      <c r="C926" s="922">
        <v>3.86</v>
      </c>
      <c r="D926" s="921"/>
      <c r="E926" s="931" t="s">
        <v>7</v>
      </c>
      <c r="F926" s="923"/>
      <c r="G926" s="921"/>
      <c r="H926" s="933">
        <v>10</v>
      </c>
      <c r="I926" s="924">
        <f t="shared" si="28"/>
        <v>0</v>
      </c>
      <c r="J926" s="924">
        <f t="shared" si="29"/>
        <v>0</v>
      </c>
      <c r="K926" s="924"/>
    </row>
    <row r="927" spans="2:11" s="917" customFormat="1" ht="78" customHeight="1" outlineLevel="2" x14ac:dyDescent="0.25">
      <c r="B927" s="921" t="s">
        <v>4365</v>
      </c>
      <c r="C927" s="922">
        <v>4.03</v>
      </c>
      <c r="D927" s="921"/>
      <c r="E927" s="931" t="s">
        <v>7</v>
      </c>
      <c r="F927" s="923"/>
      <c r="G927" s="921"/>
      <c r="H927" s="933">
        <v>10</v>
      </c>
      <c r="I927" s="924">
        <f t="shared" si="28"/>
        <v>0</v>
      </c>
      <c r="J927" s="924">
        <f t="shared" si="29"/>
        <v>0</v>
      </c>
      <c r="K927" s="924"/>
    </row>
    <row r="928" spans="2:11" s="917" customFormat="1" ht="78" customHeight="1" outlineLevel="2" x14ac:dyDescent="0.25">
      <c r="B928" s="921" t="s">
        <v>4364</v>
      </c>
      <c r="C928" s="922">
        <v>4.2</v>
      </c>
      <c r="D928" s="921"/>
      <c r="E928" s="931" t="s">
        <v>7</v>
      </c>
      <c r="F928" s="923"/>
      <c r="G928" s="921"/>
      <c r="H928" s="933">
        <v>10</v>
      </c>
      <c r="I928" s="924">
        <f t="shared" si="28"/>
        <v>0</v>
      </c>
      <c r="J928" s="924">
        <f t="shared" si="29"/>
        <v>0</v>
      </c>
      <c r="K928" s="924"/>
    </row>
    <row r="929" spans="2:11" s="917" customFormat="1" ht="78" customHeight="1" outlineLevel="2" x14ac:dyDescent="0.25">
      <c r="B929" s="921" t="s">
        <v>4363</v>
      </c>
      <c r="C929" s="922">
        <v>4.37</v>
      </c>
      <c r="D929" s="921"/>
      <c r="E929" s="931" t="s">
        <v>7</v>
      </c>
      <c r="F929" s="923"/>
      <c r="G929" s="921"/>
      <c r="H929" s="933">
        <v>10</v>
      </c>
      <c r="I929" s="924">
        <f t="shared" si="28"/>
        <v>0</v>
      </c>
      <c r="J929" s="924">
        <f t="shared" si="29"/>
        <v>0</v>
      </c>
      <c r="K929" s="924"/>
    </row>
    <row r="930" spans="2:11" s="917" customFormat="1" ht="78" customHeight="1" outlineLevel="2" x14ac:dyDescent="0.25">
      <c r="B930" s="921" t="s">
        <v>4362</v>
      </c>
      <c r="C930" s="922">
        <v>2.0299999999999998</v>
      </c>
      <c r="D930" s="921"/>
      <c r="E930" s="931" t="s">
        <v>7</v>
      </c>
      <c r="F930" s="923"/>
      <c r="G930" s="921"/>
      <c r="H930" s="933">
        <v>50</v>
      </c>
      <c r="I930" s="924">
        <f t="shared" si="28"/>
        <v>0</v>
      </c>
      <c r="J930" s="924">
        <f t="shared" si="29"/>
        <v>0</v>
      </c>
      <c r="K930" s="924"/>
    </row>
    <row r="931" spans="2:11" s="917" customFormat="1" ht="78" customHeight="1" outlineLevel="2" x14ac:dyDescent="0.25">
      <c r="B931" s="921" t="s">
        <v>4361</v>
      </c>
      <c r="C931" s="922">
        <v>2.14</v>
      </c>
      <c r="D931" s="921"/>
      <c r="E931" s="931" t="s">
        <v>7</v>
      </c>
      <c r="F931" s="923"/>
      <c r="G931" s="921"/>
      <c r="H931" s="933">
        <v>50</v>
      </c>
      <c r="I931" s="924">
        <f t="shared" si="28"/>
        <v>0</v>
      </c>
      <c r="J931" s="924">
        <f t="shared" si="29"/>
        <v>0</v>
      </c>
      <c r="K931" s="924"/>
    </row>
    <row r="932" spans="2:11" s="917" customFormat="1" ht="78" customHeight="1" outlineLevel="2" x14ac:dyDescent="0.25">
      <c r="B932" s="921" t="s">
        <v>4360</v>
      </c>
      <c r="C932" s="922">
        <v>2.27</v>
      </c>
      <c r="D932" s="921"/>
      <c r="E932" s="931" t="s">
        <v>7</v>
      </c>
      <c r="F932" s="923"/>
      <c r="G932" s="921"/>
      <c r="H932" s="933">
        <v>50</v>
      </c>
      <c r="I932" s="924">
        <f t="shared" si="28"/>
        <v>0</v>
      </c>
      <c r="J932" s="924">
        <f t="shared" si="29"/>
        <v>0</v>
      </c>
      <c r="K932" s="924"/>
    </row>
    <row r="933" spans="2:11" s="917" customFormat="1" ht="78" customHeight="1" outlineLevel="2" x14ac:dyDescent="0.25">
      <c r="B933" s="921" t="s">
        <v>4359</v>
      </c>
      <c r="C933" s="922">
        <v>2.99</v>
      </c>
      <c r="D933" s="921"/>
      <c r="E933" s="931" t="s">
        <v>7</v>
      </c>
      <c r="F933" s="923"/>
      <c r="G933" s="921"/>
      <c r="H933" s="933">
        <v>50</v>
      </c>
      <c r="I933" s="924">
        <f t="shared" si="28"/>
        <v>0</v>
      </c>
      <c r="J933" s="924">
        <f t="shared" si="29"/>
        <v>0</v>
      </c>
      <c r="K933" s="924"/>
    </row>
    <row r="934" spans="2:11" ht="10.95" customHeight="1" outlineLevel="1" x14ac:dyDescent="0.25">
      <c r="B934" s="925" t="s">
        <v>42</v>
      </c>
      <c r="I934" s="924">
        <f t="shared" si="28"/>
        <v>0</v>
      </c>
      <c r="J934" s="924">
        <f t="shared" si="29"/>
        <v>0</v>
      </c>
      <c r="K934" s="919"/>
    </row>
    <row r="935" spans="2:11" s="917" customFormat="1" ht="78" customHeight="1" outlineLevel="2" x14ac:dyDescent="0.25">
      <c r="B935" s="921" t="s">
        <v>4358</v>
      </c>
      <c r="C935" s="922">
        <v>1.4</v>
      </c>
      <c r="D935" s="921"/>
      <c r="E935" s="931" t="s">
        <v>7</v>
      </c>
      <c r="F935" s="923"/>
      <c r="G935" s="921"/>
      <c r="H935" s="933">
        <v>50</v>
      </c>
      <c r="I935" s="924">
        <f t="shared" si="28"/>
        <v>0</v>
      </c>
      <c r="J935" s="924">
        <f t="shared" si="29"/>
        <v>0</v>
      </c>
      <c r="K935" s="924"/>
    </row>
    <row r="936" spans="2:11" s="917" customFormat="1" ht="78" customHeight="1" outlineLevel="2" x14ac:dyDescent="0.25">
      <c r="B936" s="921" t="s">
        <v>4357</v>
      </c>
      <c r="C936" s="922">
        <v>1.79</v>
      </c>
      <c r="D936" s="921"/>
      <c r="E936" s="931" t="s">
        <v>7</v>
      </c>
      <c r="F936" s="923"/>
      <c r="G936" s="921"/>
      <c r="H936" s="933">
        <v>50</v>
      </c>
      <c r="I936" s="924">
        <f t="shared" si="28"/>
        <v>0</v>
      </c>
      <c r="J936" s="924">
        <f t="shared" si="29"/>
        <v>0</v>
      </c>
      <c r="K936" s="924"/>
    </row>
    <row r="937" spans="2:11" s="917" customFormat="1" ht="78" customHeight="1" outlineLevel="2" x14ac:dyDescent="0.25">
      <c r="B937" s="921" t="s">
        <v>4356</v>
      </c>
      <c r="C937" s="922">
        <v>2.1800000000000002</v>
      </c>
      <c r="D937" s="921"/>
      <c r="E937" s="931" t="s">
        <v>7</v>
      </c>
      <c r="F937" s="923"/>
      <c r="G937" s="921"/>
      <c r="H937" s="933">
        <v>50</v>
      </c>
      <c r="I937" s="924">
        <f t="shared" si="28"/>
        <v>0</v>
      </c>
      <c r="J937" s="924">
        <f t="shared" si="29"/>
        <v>0</v>
      </c>
      <c r="K937" s="924"/>
    </row>
    <row r="938" spans="2:11" s="917" customFormat="1" ht="78" customHeight="1" outlineLevel="2" x14ac:dyDescent="0.25">
      <c r="B938" s="921" t="s">
        <v>4355</v>
      </c>
      <c r="C938" s="922">
        <v>2.41</v>
      </c>
      <c r="D938" s="921"/>
      <c r="E938" s="931" t="s">
        <v>7</v>
      </c>
      <c r="F938" s="923"/>
      <c r="G938" s="921"/>
      <c r="H938" s="933">
        <v>50</v>
      </c>
      <c r="I938" s="924">
        <f t="shared" si="28"/>
        <v>0</v>
      </c>
      <c r="J938" s="924">
        <f t="shared" si="29"/>
        <v>0</v>
      </c>
      <c r="K938" s="924"/>
    </row>
    <row r="939" spans="2:11" ht="10.95" customHeight="1" outlineLevel="1" x14ac:dyDescent="0.25">
      <c r="B939" s="925" t="s">
        <v>4290</v>
      </c>
      <c r="I939" s="924">
        <f t="shared" si="28"/>
        <v>0</v>
      </c>
      <c r="J939" s="924">
        <f t="shared" si="29"/>
        <v>0</v>
      </c>
      <c r="K939" s="919"/>
    </row>
    <row r="940" spans="2:11" s="917" customFormat="1" ht="78" customHeight="1" outlineLevel="2" x14ac:dyDescent="0.25">
      <c r="B940" s="921" t="s">
        <v>4289</v>
      </c>
      <c r="C940" s="922">
        <v>11.2</v>
      </c>
      <c r="D940" s="921"/>
      <c r="E940" s="931" t="s">
        <v>7</v>
      </c>
      <c r="F940" s="923"/>
      <c r="G940" s="921"/>
      <c r="H940" s="933">
        <v>10</v>
      </c>
      <c r="I940" s="924">
        <f t="shared" si="28"/>
        <v>0</v>
      </c>
      <c r="J940" s="924">
        <f t="shared" si="29"/>
        <v>0</v>
      </c>
      <c r="K940" s="924"/>
    </row>
    <row r="941" spans="2:11" s="917" customFormat="1" ht="78" customHeight="1" outlineLevel="2" x14ac:dyDescent="0.25">
      <c r="B941" s="921" t="s">
        <v>4288</v>
      </c>
      <c r="C941" s="922">
        <v>9.6</v>
      </c>
      <c r="D941" s="921"/>
      <c r="E941" s="931" t="s">
        <v>7</v>
      </c>
      <c r="F941" s="923"/>
      <c r="G941" s="921"/>
      <c r="H941" s="933">
        <v>10</v>
      </c>
      <c r="I941" s="924">
        <f t="shared" si="28"/>
        <v>0</v>
      </c>
      <c r="J941" s="924">
        <f t="shared" si="29"/>
        <v>0</v>
      </c>
      <c r="K941" s="924"/>
    </row>
    <row r="942" spans="2:11" s="917" customFormat="1" ht="78" customHeight="1" outlineLevel="2" x14ac:dyDescent="0.25">
      <c r="B942" s="921" t="s">
        <v>4287</v>
      </c>
      <c r="C942" s="922">
        <v>19.350000000000001</v>
      </c>
      <c r="D942" s="921"/>
      <c r="E942" s="931" t="s">
        <v>7</v>
      </c>
      <c r="F942" s="923"/>
      <c r="G942" s="921"/>
      <c r="H942" s="933">
        <v>10</v>
      </c>
      <c r="I942" s="924">
        <f t="shared" si="28"/>
        <v>0</v>
      </c>
      <c r="J942" s="924">
        <f t="shared" si="29"/>
        <v>0</v>
      </c>
      <c r="K942" s="924"/>
    </row>
    <row r="943" spans="2:11" s="917" customFormat="1" ht="78" customHeight="1" outlineLevel="2" x14ac:dyDescent="0.25">
      <c r="B943" s="921" t="s">
        <v>4286</v>
      </c>
      <c r="C943" s="922">
        <v>14.35</v>
      </c>
      <c r="D943" s="921"/>
      <c r="E943" s="931" t="s">
        <v>7</v>
      </c>
      <c r="F943" s="923"/>
      <c r="G943" s="921"/>
      <c r="H943" s="933">
        <v>10</v>
      </c>
      <c r="I943" s="924">
        <f t="shared" si="28"/>
        <v>0</v>
      </c>
      <c r="J943" s="924">
        <f t="shared" si="29"/>
        <v>0</v>
      </c>
      <c r="K943" s="924"/>
    </row>
    <row r="944" spans="2:11" s="917" customFormat="1" ht="78" customHeight="1" outlineLevel="2" x14ac:dyDescent="0.25">
      <c r="B944" s="921" t="s">
        <v>4285</v>
      </c>
      <c r="C944" s="922">
        <v>20.8</v>
      </c>
      <c r="D944" s="921"/>
      <c r="E944" s="930">
        <v>10</v>
      </c>
      <c r="F944" s="923"/>
      <c r="G944" s="921"/>
      <c r="H944" s="933">
        <v>10</v>
      </c>
      <c r="I944" s="924">
        <f t="shared" si="28"/>
        <v>0</v>
      </c>
      <c r="J944" s="924">
        <f t="shared" si="29"/>
        <v>0</v>
      </c>
      <c r="K944" s="924"/>
    </row>
    <row r="945" spans="2:11" s="917" customFormat="1" ht="78" customHeight="1" outlineLevel="2" x14ac:dyDescent="0.25">
      <c r="B945" s="921" t="s">
        <v>4284</v>
      </c>
      <c r="C945" s="922">
        <v>21.95</v>
      </c>
      <c r="D945" s="921"/>
      <c r="E945" s="930">
        <v>20</v>
      </c>
      <c r="F945" s="923"/>
      <c r="G945" s="921"/>
      <c r="H945" s="933">
        <v>10</v>
      </c>
      <c r="I945" s="924">
        <f t="shared" si="28"/>
        <v>0</v>
      </c>
      <c r="J945" s="924">
        <f t="shared" si="29"/>
        <v>0</v>
      </c>
      <c r="K945" s="924"/>
    </row>
    <row r="946" spans="2:11" s="917" customFormat="1" ht="78" customHeight="1" outlineLevel="2" x14ac:dyDescent="0.25">
      <c r="B946" s="921" t="s">
        <v>4283</v>
      </c>
      <c r="C946" s="922">
        <v>15.77</v>
      </c>
      <c r="D946" s="921"/>
      <c r="E946" s="930">
        <v>10</v>
      </c>
      <c r="F946" s="923"/>
      <c r="G946" s="921"/>
      <c r="H946" s="933">
        <v>10</v>
      </c>
      <c r="I946" s="924">
        <f t="shared" si="28"/>
        <v>0</v>
      </c>
      <c r="J946" s="924">
        <f t="shared" si="29"/>
        <v>0</v>
      </c>
      <c r="K946" s="924"/>
    </row>
    <row r="947" spans="2:11" ht="10.95" customHeight="1" outlineLevel="1" x14ac:dyDescent="0.25">
      <c r="B947" s="925" t="s">
        <v>4282</v>
      </c>
      <c r="I947" s="924">
        <f t="shared" si="28"/>
        <v>0</v>
      </c>
      <c r="J947" s="924">
        <f t="shared" si="29"/>
        <v>0</v>
      </c>
      <c r="K947" s="919"/>
    </row>
    <row r="948" spans="2:11" s="917" customFormat="1" ht="78" customHeight="1" outlineLevel="2" x14ac:dyDescent="0.25">
      <c r="B948" s="921" t="s">
        <v>4354</v>
      </c>
      <c r="C948" s="922">
        <v>9.6</v>
      </c>
      <c r="D948" s="921"/>
      <c r="E948" s="931" t="s">
        <v>7</v>
      </c>
      <c r="F948" s="923"/>
      <c r="G948" s="921"/>
      <c r="H948" s="933">
        <v>10</v>
      </c>
      <c r="I948" s="924">
        <f t="shared" si="28"/>
        <v>0</v>
      </c>
      <c r="J948" s="924">
        <f t="shared" si="29"/>
        <v>0</v>
      </c>
      <c r="K948" s="924"/>
    </row>
    <row r="949" spans="2:11" s="917" customFormat="1" ht="78" customHeight="1" outlineLevel="2" x14ac:dyDescent="0.25">
      <c r="B949" s="921" t="s">
        <v>4353</v>
      </c>
      <c r="C949" s="922">
        <v>11.2</v>
      </c>
      <c r="D949" s="921"/>
      <c r="E949" s="931" t="s">
        <v>7</v>
      </c>
      <c r="F949" s="923"/>
      <c r="G949" s="921"/>
      <c r="H949" s="933">
        <v>10</v>
      </c>
      <c r="I949" s="924">
        <f t="shared" si="28"/>
        <v>0</v>
      </c>
      <c r="J949" s="924">
        <f t="shared" si="29"/>
        <v>0</v>
      </c>
      <c r="K949" s="924"/>
    </row>
    <row r="950" spans="2:11" s="917" customFormat="1" ht="78" customHeight="1" outlineLevel="2" x14ac:dyDescent="0.25">
      <c r="B950" s="921" t="s">
        <v>4352</v>
      </c>
      <c r="C950" s="922">
        <v>12.9</v>
      </c>
      <c r="D950" s="921"/>
      <c r="E950" s="931" t="s">
        <v>7</v>
      </c>
      <c r="F950" s="923"/>
      <c r="G950" s="921"/>
      <c r="H950" s="933">
        <v>10</v>
      </c>
      <c r="I950" s="924">
        <f t="shared" si="28"/>
        <v>0</v>
      </c>
      <c r="J950" s="924">
        <f t="shared" si="29"/>
        <v>0</v>
      </c>
      <c r="K950" s="924"/>
    </row>
    <row r="951" spans="2:11" s="917" customFormat="1" ht="78" customHeight="1" outlineLevel="2" x14ac:dyDescent="0.25">
      <c r="B951" s="921" t="s">
        <v>4351</v>
      </c>
      <c r="C951" s="922">
        <v>14.35</v>
      </c>
      <c r="D951" s="921"/>
      <c r="E951" s="931" t="s">
        <v>7</v>
      </c>
      <c r="F951" s="923"/>
      <c r="G951" s="921"/>
      <c r="H951" s="933">
        <v>10</v>
      </c>
      <c r="I951" s="924">
        <f t="shared" si="28"/>
        <v>0</v>
      </c>
      <c r="J951" s="924">
        <f t="shared" si="29"/>
        <v>0</v>
      </c>
      <c r="K951" s="924"/>
    </row>
    <row r="952" spans="2:11" s="917" customFormat="1" ht="78" customHeight="1" outlineLevel="2" x14ac:dyDescent="0.25">
      <c r="B952" s="921" t="s">
        <v>4350</v>
      </c>
      <c r="C952" s="922">
        <v>15.77</v>
      </c>
      <c r="D952" s="921"/>
      <c r="E952" s="931" t="s">
        <v>7</v>
      </c>
      <c r="F952" s="923"/>
      <c r="G952" s="921"/>
      <c r="H952" s="933">
        <v>10</v>
      </c>
      <c r="I952" s="924">
        <f t="shared" si="28"/>
        <v>0</v>
      </c>
      <c r="J952" s="924">
        <f t="shared" si="29"/>
        <v>0</v>
      </c>
      <c r="K952" s="924"/>
    </row>
    <row r="953" spans="2:11" s="917" customFormat="1" ht="78" customHeight="1" outlineLevel="2" x14ac:dyDescent="0.25">
      <c r="B953" s="921" t="s">
        <v>4349</v>
      </c>
      <c r="C953" s="922">
        <v>17.2</v>
      </c>
      <c r="D953" s="921"/>
      <c r="E953" s="931" t="s">
        <v>7</v>
      </c>
      <c r="F953" s="923"/>
      <c r="G953" s="921"/>
      <c r="H953" s="933">
        <v>10</v>
      </c>
      <c r="I953" s="924">
        <f t="shared" si="28"/>
        <v>0</v>
      </c>
      <c r="J953" s="924">
        <f t="shared" si="29"/>
        <v>0</v>
      </c>
      <c r="K953" s="924"/>
    </row>
    <row r="954" spans="2:11" s="917" customFormat="1" ht="78" customHeight="1" outlineLevel="2" x14ac:dyDescent="0.25">
      <c r="B954" s="921" t="s">
        <v>4281</v>
      </c>
      <c r="C954" s="922">
        <v>19.350000000000001</v>
      </c>
      <c r="D954" s="921"/>
      <c r="E954" s="931" t="s">
        <v>7</v>
      </c>
      <c r="F954" s="923"/>
      <c r="G954" s="921"/>
      <c r="H954" s="933">
        <v>10</v>
      </c>
      <c r="I954" s="924">
        <f t="shared" si="28"/>
        <v>0</v>
      </c>
      <c r="J954" s="924">
        <f t="shared" si="29"/>
        <v>0</v>
      </c>
      <c r="K954" s="924"/>
    </row>
    <row r="955" spans="2:11" s="917" customFormat="1" ht="78" customHeight="1" outlineLevel="2" x14ac:dyDescent="0.25">
      <c r="B955" s="921" t="s">
        <v>4280</v>
      </c>
      <c r="C955" s="922">
        <v>20.8</v>
      </c>
      <c r="D955" s="921"/>
      <c r="E955" s="931" t="s">
        <v>7</v>
      </c>
      <c r="F955" s="923"/>
      <c r="G955" s="921"/>
      <c r="H955" s="933">
        <v>10</v>
      </c>
      <c r="I955" s="924">
        <f t="shared" si="28"/>
        <v>0</v>
      </c>
      <c r="J955" s="924">
        <f t="shared" si="29"/>
        <v>0</v>
      </c>
      <c r="K955" s="924"/>
    </row>
    <row r="956" spans="2:11" s="917" customFormat="1" ht="78" customHeight="1" outlineLevel="2" x14ac:dyDescent="0.25">
      <c r="B956" s="921" t="s">
        <v>4348</v>
      </c>
      <c r="C956" s="922">
        <v>21.95</v>
      </c>
      <c r="D956" s="921"/>
      <c r="E956" s="931" t="s">
        <v>7</v>
      </c>
      <c r="F956" s="923"/>
      <c r="G956" s="921"/>
      <c r="H956" s="933">
        <v>10</v>
      </c>
      <c r="I956" s="924">
        <f t="shared" si="28"/>
        <v>0</v>
      </c>
      <c r="J956" s="924">
        <f t="shared" si="29"/>
        <v>0</v>
      </c>
      <c r="K956" s="924"/>
    </row>
    <row r="957" spans="2:11" s="917" customFormat="1" ht="78" customHeight="1" outlineLevel="2" x14ac:dyDescent="0.25">
      <c r="B957" s="921" t="s">
        <v>4279</v>
      </c>
      <c r="C957" s="922">
        <v>24.35</v>
      </c>
      <c r="D957" s="921"/>
      <c r="E957" s="930">
        <v>10</v>
      </c>
      <c r="F957" s="923"/>
      <c r="G957" s="921"/>
      <c r="H957" s="933">
        <v>10</v>
      </c>
      <c r="I957" s="924">
        <f t="shared" si="28"/>
        <v>0</v>
      </c>
      <c r="J957" s="924">
        <f t="shared" si="29"/>
        <v>0</v>
      </c>
      <c r="K957" s="924"/>
    </row>
    <row r="958" spans="2:11" ht="10.95" customHeight="1" outlineLevel="1" x14ac:dyDescent="0.25">
      <c r="B958" s="925" t="s">
        <v>1612</v>
      </c>
      <c r="I958" s="924">
        <f t="shared" si="28"/>
        <v>0</v>
      </c>
      <c r="J958" s="924">
        <f t="shared" si="29"/>
        <v>0</v>
      </c>
      <c r="K958" s="919"/>
    </row>
    <row r="959" spans="2:11" s="917" customFormat="1" ht="78" customHeight="1" outlineLevel="2" x14ac:dyDescent="0.25">
      <c r="B959" s="921" t="s">
        <v>4278</v>
      </c>
      <c r="C959" s="922">
        <v>9.6</v>
      </c>
      <c r="D959" s="921"/>
      <c r="E959" s="931" t="s">
        <v>7</v>
      </c>
      <c r="F959" s="923"/>
      <c r="G959" s="921"/>
      <c r="H959" s="933">
        <v>10</v>
      </c>
      <c r="I959" s="924">
        <f t="shared" si="28"/>
        <v>0</v>
      </c>
      <c r="J959" s="924">
        <f t="shared" si="29"/>
        <v>0</v>
      </c>
      <c r="K959" s="924"/>
    </row>
    <row r="960" spans="2:11" s="917" customFormat="1" ht="78" customHeight="1" outlineLevel="2" x14ac:dyDescent="0.25">
      <c r="B960" s="921" t="s">
        <v>4277</v>
      </c>
      <c r="C960" s="922">
        <v>11.2</v>
      </c>
      <c r="D960" s="921"/>
      <c r="E960" s="931" t="s">
        <v>7</v>
      </c>
      <c r="F960" s="923"/>
      <c r="G960" s="921"/>
      <c r="H960" s="933">
        <v>10</v>
      </c>
      <c r="I960" s="924">
        <f t="shared" si="28"/>
        <v>0</v>
      </c>
      <c r="J960" s="924">
        <f t="shared" si="29"/>
        <v>0</v>
      </c>
      <c r="K960" s="924"/>
    </row>
    <row r="961" spans="2:11" s="917" customFormat="1" ht="78" customHeight="1" outlineLevel="2" x14ac:dyDescent="0.25">
      <c r="B961" s="921" t="s">
        <v>4276</v>
      </c>
      <c r="C961" s="922">
        <v>12.9</v>
      </c>
      <c r="D961" s="921"/>
      <c r="E961" s="931" t="s">
        <v>7</v>
      </c>
      <c r="F961" s="923"/>
      <c r="G961" s="921"/>
      <c r="H961" s="933">
        <v>10</v>
      </c>
      <c r="I961" s="924">
        <f t="shared" si="28"/>
        <v>0</v>
      </c>
      <c r="J961" s="924">
        <f t="shared" si="29"/>
        <v>0</v>
      </c>
      <c r="K961" s="924"/>
    </row>
    <row r="962" spans="2:11" s="917" customFormat="1" ht="78" customHeight="1" outlineLevel="2" x14ac:dyDescent="0.25">
      <c r="B962" s="921" t="s">
        <v>4275</v>
      </c>
      <c r="C962" s="922">
        <v>14.35</v>
      </c>
      <c r="D962" s="921"/>
      <c r="E962" s="931" t="s">
        <v>7</v>
      </c>
      <c r="F962" s="923"/>
      <c r="G962" s="921"/>
      <c r="H962" s="933">
        <v>10</v>
      </c>
      <c r="I962" s="924">
        <f t="shared" si="28"/>
        <v>0</v>
      </c>
      <c r="J962" s="924">
        <f t="shared" si="29"/>
        <v>0</v>
      </c>
      <c r="K962" s="924"/>
    </row>
    <row r="963" spans="2:11" s="917" customFormat="1" ht="78" customHeight="1" outlineLevel="2" x14ac:dyDescent="0.25">
      <c r="B963" s="921" t="s">
        <v>4274</v>
      </c>
      <c r="C963" s="922">
        <v>15.77</v>
      </c>
      <c r="D963" s="921"/>
      <c r="E963" s="931" t="s">
        <v>7</v>
      </c>
      <c r="F963" s="923"/>
      <c r="G963" s="921"/>
      <c r="H963" s="933">
        <v>10</v>
      </c>
      <c r="I963" s="924">
        <f t="shared" si="28"/>
        <v>0</v>
      </c>
      <c r="J963" s="924">
        <f t="shared" si="29"/>
        <v>0</v>
      </c>
      <c r="K963" s="924"/>
    </row>
    <row r="964" spans="2:11" s="917" customFormat="1" ht="78" customHeight="1" outlineLevel="2" x14ac:dyDescent="0.25">
      <c r="B964" s="921" t="s">
        <v>4273</v>
      </c>
      <c r="C964" s="922">
        <v>17.2</v>
      </c>
      <c r="D964" s="921"/>
      <c r="E964" s="931" t="s">
        <v>7</v>
      </c>
      <c r="F964" s="923"/>
      <c r="G964" s="921"/>
      <c r="H964" s="933">
        <v>10</v>
      </c>
      <c r="I964" s="924">
        <f t="shared" si="28"/>
        <v>0</v>
      </c>
      <c r="J964" s="924">
        <f t="shared" si="29"/>
        <v>0</v>
      </c>
      <c r="K964" s="924"/>
    </row>
    <row r="965" spans="2:11" s="917" customFormat="1" ht="78" customHeight="1" outlineLevel="2" x14ac:dyDescent="0.25">
      <c r="B965" s="921" t="s">
        <v>4272</v>
      </c>
      <c r="C965" s="922">
        <v>19.350000000000001</v>
      </c>
      <c r="D965" s="921"/>
      <c r="E965" s="931" t="s">
        <v>7</v>
      </c>
      <c r="F965" s="923"/>
      <c r="G965" s="921"/>
      <c r="H965" s="933">
        <v>10</v>
      </c>
      <c r="I965" s="924">
        <f t="shared" si="28"/>
        <v>0</v>
      </c>
      <c r="J965" s="924">
        <f t="shared" si="29"/>
        <v>0</v>
      </c>
      <c r="K965" s="924"/>
    </row>
    <row r="966" spans="2:11" s="917" customFormat="1" ht="78" customHeight="1" outlineLevel="2" x14ac:dyDescent="0.25">
      <c r="B966" s="921" t="s">
        <v>4271</v>
      </c>
      <c r="C966" s="922">
        <v>21.95</v>
      </c>
      <c r="D966" s="921"/>
      <c r="E966" s="931" t="s">
        <v>7</v>
      </c>
      <c r="F966" s="923"/>
      <c r="G966" s="921"/>
      <c r="H966" s="933">
        <v>10</v>
      </c>
      <c r="I966" s="924">
        <f t="shared" si="28"/>
        <v>0</v>
      </c>
      <c r="J966" s="924">
        <f t="shared" si="29"/>
        <v>0</v>
      </c>
      <c r="K966" s="924"/>
    </row>
    <row r="967" spans="2:11" ht="10.95" customHeight="1" outlineLevel="1" x14ac:dyDescent="0.25">
      <c r="B967" s="925" t="s">
        <v>43</v>
      </c>
      <c r="I967" s="924">
        <f t="shared" si="28"/>
        <v>0</v>
      </c>
      <c r="J967" s="924">
        <f t="shared" si="29"/>
        <v>0</v>
      </c>
      <c r="K967" s="919"/>
    </row>
    <row r="968" spans="2:11" s="917" customFormat="1" ht="78" customHeight="1" outlineLevel="2" x14ac:dyDescent="0.25">
      <c r="B968" s="921" t="s">
        <v>4347</v>
      </c>
      <c r="C968" s="922">
        <v>16.579999999999998</v>
      </c>
      <c r="D968" s="921"/>
      <c r="E968" s="930">
        <v>12</v>
      </c>
      <c r="F968" s="923"/>
      <c r="G968" s="921"/>
      <c r="H968" s="933">
        <v>1</v>
      </c>
      <c r="I968" s="924">
        <f t="shared" ref="I968:I1031" si="30">C968*G968</f>
        <v>0</v>
      </c>
      <c r="J968" s="924">
        <f t="shared" ref="J968:J1031" si="31">D968*G968</f>
        <v>0</v>
      </c>
      <c r="K968" s="924"/>
    </row>
    <row r="969" spans="2:11" s="917" customFormat="1" ht="78" customHeight="1" outlineLevel="2" x14ac:dyDescent="0.25">
      <c r="B969" s="921" t="s">
        <v>4346</v>
      </c>
      <c r="C969" s="922">
        <v>4.45</v>
      </c>
      <c r="D969" s="921"/>
      <c r="E969" s="931" t="s">
        <v>7</v>
      </c>
      <c r="F969" s="923"/>
      <c r="G969" s="921"/>
      <c r="H969" s="933">
        <v>25</v>
      </c>
      <c r="I969" s="924">
        <f t="shared" si="30"/>
        <v>0</v>
      </c>
      <c r="J969" s="924">
        <f t="shared" si="31"/>
        <v>0</v>
      </c>
      <c r="K969" s="924"/>
    </row>
    <row r="970" spans="2:11" s="917" customFormat="1" ht="78" customHeight="1" outlineLevel="2" x14ac:dyDescent="0.25">
      <c r="B970" s="921" t="s">
        <v>4345</v>
      </c>
      <c r="C970" s="922">
        <v>8.5299999999999994</v>
      </c>
      <c r="D970" s="921"/>
      <c r="E970" s="931" t="s">
        <v>7</v>
      </c>
      <c r="F970" s="923"/>
      <c r="G970" s="921"/>
      <c r="H970" s="933">
        <v>25</v>
      </c>
      <c r="I970" s="924">
        <f t="shared" si="30"/>
        <v>0</v>
      </c>
      <c r="J970" s="924">
        <f t="shared" si="31"/>
        <v>0</v>
      </c>
      <c r="K970" s="924"/>
    </row>
    <row r="971" spans="2:11" s="917" customFormat="1" ht="78" customHeight="1" outlineLevel="2" x14ac:dyDescent="0.25">
      <c r="B971" s="921" t="s">
        <v>4344</v>
      </c>
      <c r="C971" s="922">
        <v>12.61</v>
      </c>
      <c r="D971" s="921"/>
      <c r="E971" s="931" t="s">
        <v>7</v>
      </c>
      <c r="F971" s="923"/>
      <c r="G971" s="921"/>
      <c r="H971" s="933">
        <v>25</v>
      </c>
      <c r="I971" s="924">
        <f t="shared" si="30"/>
        <v>0</v>
      </c>
      <c r="J971" s="924">
        <f t="shared" si="31"/>
        <v>0</v>
      </c>
      <c r="K971" s="924"/>
    </row>
    <row r="972" spans="2:11" s="917" customFormat="1" ht="78" customHeight="1" outlineLevel="2" x14ac:dyDescent="0.25">
      <c r="B972" s="921" t="s">
        <v>4343</v>
      </c>
      <c r="C972" s="922">
        <v>16.48</v>
      </c>
      <c r="D972" s="921"/>
      <c r="E972" s="931" t="s">
        <v>7</v>
      </c>
      <c r="F972" s="923"/>
      <c r="G972" s="921"/>
      <c r="H972" s="933">
        <v>25</v>
      </c>
      <c r="I972" s="924">
        <f t="shared" si="30"/>
        <v>0</v>
      </c>
      <c r="J972" s="924">
        <f t="shared" si="31"/>
        <v>0</v>
      </c>
      <c r="K972" s="924"/>
    </row>
    <row r="973" spans="2:11" s="917" customFormat="1" ht="78" customHeight="1" outlineLevel="2" x14ac:dyDescent="0.25">
      <c r="B973" s="921" t="s">
        <v>4342</v>
      </c>
      <c r="C973" s="922">
        <v>20.07</v>
      </c>
      <c r="D973" s="921"/>
      <c r="E973" s="931" t="s">
        <v>7</v>
      </c>
      <c r="F973" s="923"/>
      <c r="G973" s="921"/>
      <c r="H973" s="933">
        <v>25</v>
      </c>
      <c r="I973" s="924">
        <f t="shared" si="30"/>
        <v>0</v>
      </c>
      <c r="J973" s="924">
        <f t="shared" si="31"/>
        <v>0</v>
      </c>
      <c r="K973" s="924"/>
    </row>
    <row r="974" spans="2:11" s="917" customFormat="1" ht="78" customHeight="1" outlineLevel="2" x14ac:dyDescent="0.25">
      <c r="B974" s="921" t="s">
        <v>4341</v>
      </c>
      <c r="C974" s="922">
        <v>6.46</v>
      </c>
      <c r="D974" s="921"/>
      <c r="E974" s="931" t="s">
        <v>7</v>
      </c>
      <c r="F974" s="923"/>
      <c r="G974" s="921"/>
      <c r="H974" s="933">
        <v>25</v>
      </c>
      <c r="I974" s="924">
        <f t="shared" si="30"/>
        <v>0</v>
      </c>
      <c r="J974" s="924">
        <f t="shared" si="31"/>
        <v>0</v>
      </c>
      <c r="K974" s="924"/>
    </row>
    <row r="975" spans="2:11" ht="10.95" customHeight="1" outlineLevel="1" x14ac:dyDescent="0.25">
      <c r="B975" s="925" t="s">
        <v>44</v>
      </c>
      <c r="I975" s="924">
        <f t="shared" si="30"/>
        <v>0</v>
      </c>
      <c r="J975" s="924">
        <f t="shared" si="31"/>
        <v>0</v>
      </c>
      <c r="K975" s="919"/>
    </row>
    <row r="976" spans="2:11" s="917" customFormat="1" ht="78" customHeight="1" outlineLevel="2" x14ac:dyDescent="0.25">
      <c r="B976" s="921" t="s">
        <v>4340</v>
      </c>
      <c r="C976" s="922">
        <v>5.26</v>
      </c>
      <c r="D976" s="921"/>
      <c r="E976" s="931" t="s">
        <v>7</v>
      </c>
      <c r="F976" s="923"/>
      <c r="G976" s="921"/>
      <c r="H976" s="933">
        <v>1</v>
      </c>
      <c r="I976" s="924">
        <f t="shared" si="30"/>
        <v>0</v>
      </c>
      <c r="J976" s="924">
        <f t="shared" si="31"/>
        <v>0</v>
      </c>
      <c r="K976" s="924"/>
    </row>
    <row r="977" spans="2:11" ht="10.95" customHeight="1" outlineLevel="1" x14ac:dyDescent="0.25">
      <c r="B977" s="925" t="s">
        <v>4270</v>
      </c>
      <c r="I977" s="924">
        <f t="shared" si="30"/>
        <v>0</v>
      </c>
      <c r="J977" s="924">
        <f t="shared" si="31"/>
        <v>0</v>
      </c>
      <c r="K977" s="919"/>
    </row>
    <row r="978" spans="2:11" s="917" customFormat="1" ht="78" customHeight="1" outlineLevel="2" x14ac:dyDescent="0.25">
      <c r="B978" s="921" t="s">
        <v>4269</v>
      </c>
      <c r="C978" s="922">
        <v>23.65</v>
      </c>
      <c r="D978" s="921"/>
      <c r="E978" s="930">
        <v>4</v>
      </c>
      <c r="F978" s="923"/>
      <c r="G978" s="921"/>
      <c r="H978" s="933">
        <v>10</v>
      </c>
      <c r="I978" s="924">
        <f t="shared" si="30"/>
        <v>0</v>
      </c>
      <c r="J978" s="924">
        <f t="shared" si="31"/>
        <v>0</v>
      </c>
      <c r="K978" s="924"/>
    </row>
    <row r="979" spans="2:11" s="917" customFormat="1" ht="78" customHeight="1" outlineLevel="2" x14ac:dyDescent="0.25">
      <c r="B979" s="921" t="s">
        <v>4268</v>
      </c>
      <c r="C979" s="922">
        <v>14.35</v>
      </c>
      <c r="D979" s="921"/>
      <c r="E979" s="931" t="s">
        <v>7</v>
      </c>
      <c r="F979" s="923"/>
      <c r="G979" s="921"/>
      <c r="H979" s="933">
        <v>10</v>
      </c>
      <c r="I979" s="924">
        <f t="shared" si="30"/>
        <v>0</v>
      </c>
      <c r="J979" s="924">
        <f t="shared" si="31"/>
        <v>0</v>
      </c>
      <c r="K979" s="924"/>
    </row>
    <row r="980" spans="2:11" s="917" customFormat="1" ht="78" customHeight="1" outlineLevel="2" x14ac:dyDescent="0.25">
      <c r="B980" s="921" t="s">
        <v>4267</v>
      </c>
      <c r="C980" s="922">
        <v>15.77</v>
      </c>
      <c r="D980" s="921"/>
      <c r="E980" s="931" t="s">
        <v>7</v>
      </c>
      <c r="F980" s="923"/>
      <c r="G980" s="921"/>
      <c r="H980" s="933">
        <v>10</v>
      </c>
      <c r="I980" s="924">
        <f t="shared" si="30"/>
        <v>0</v>
      </c>
      <c r="J980" s="924">
        <f t="shared" si="31"/>
        <v>0</v>
      </c>
      <c r="K980" s="924"/>
    </row>
    <row r="981" spans="2:11" s="917" customFormat="1" ht="78" customHeight="1" outlineLevel="2" x14ac:dyDescent="0.25">
      <c r="B981" s="921" t="s">
        <v>4266</v>
      </c>
      <c r="C981" s="922">
        <v>17.2</v>
      </c>
      <c r="D981" s="921"/>
      <c r="E981" s="931" t="s">
        <v>7</v>
      </c>
      <c r="F981" s="923"/>
      <c r="G981" s="921"/>
      <c r="H981" s="933">
        <v>10</v>
      </c>
      <c r="I981" s="924">
        <f t="shared" si="30"/>
        <v>0</v>
      </c>
      <c r="J981" s="924">
        <f t="shared" si="31"/>
        <v>0</v>
      </c>
      <c r="K981" s="924"/>
    </row>
    <row r="982" spans="2:11" s="917" customFormat="1" ht="78" customHeight="1" outlineLevel="2" x14ac:dyDescent="0.25">
      <c r="B982" s="921" t="s">
        <v>4265</v>
      </c>
      <c r="C982" s="922">
        <v>20.8</v>
      </c>
      <c r="D982" s="921"/>
      <c r="E982" s="931" t="s">
        <v>7</v>
      </c>
      <c r="F982" s="923"/>
      <c r="G982" s="921"/>
      <c r="H982" s="933">
        <v>10</v>
      </c>
      <c r="I982" s="924">
        <f t="shared" si="30"/>
        <v>0</v>
      </c>
      <c r="J982" s="924">
        <f t="shared" si="31"/>
        <v>0</v>
      </c>
      <c r="K982" s="924"/>
    </row>
    <row r="983" spans="2:11" s="917" customFormat="1" ht="78" customHeight="1" outlineLevel="2" x14ac:dyDescent="0.25">
      <c r="B983" s="921" t="s">
        <v>4264</v>
      </c>
      <c r="C983" s="922">
        <v>21.95</v>
      </c>
      <c r="D983" s="921"/>
      <c r="E983" s="930">
        <v>12</v>
      </c>
      <c r="F983" s="923"/>
      <c r="G983" s="921"/>
      <c r="H983" s="933">
        <v>10</v>
      </c>
      <c r="I983" s="924">
        <f t="shared" si="30"/>
        <v>0</v>
      </c>
      <c r="J983" s="924">
        <f t="shared" si="31"/>
        <v>0</v>
      </c>
      <c r="K983" s="924"/>
    </row>
    <row r="984" spans="2:11" s="917" customFormat="1" ht="78" customHeight="1" outlineLevel="2" x14ac:dyDescent="0.25">
      <c r="B984" s="921" t="s">
        <v>4263</v>
      </c>
      <c r="C984" s="922">
        <v>9.6</v>
      </c>
      <c r="D984" s="921"/>
      <c r="E984" s="931" t="s">
        <v>7</v>
      </c>
      <c r="F984" s="923"/>
      <c r="G984" s="921"/>
      <c r="H984" s="933">
        <v>10</v>
      </c>
      <c r="I984" s="924">
        <f t="shared" si="30"/>
        <v>0</v>
      </c>
      <c r="J984" s="924">
        <f t="shared" si="31"/>
        <v>0</v>
      </c>
      <c r="K984" s="924"/>
    </row>
    <row r="985" spans="2:11" s="917" customFormat="1" ht="78" customHeight="1" outlineLevel="2" x14ac:dyDescent="0.25">
      <c r="B985" s="921" t="s">
        <v>4262</v>
      </c>
      <c r="C985" s="922">
        <v>11.2</v>
      </c>
      <c r="D985" s="921"/>
      <c r="E985" s="931" t="s">
        <v>7</v>
      </c>
      <c r="F985" s="923"/>
      <c r="G985" s="921"/>
      <c r="H985" s="933">
        <v>10</v>
      </c>
      <c r="I985" s="924">
        <f t="shared" si="30"/>
        <v>0</v>
      </c>
      <c r="J985" s="924">
        <f t="shared" si="31"/>
        <v>0</v>
      </c>
      <c r="K985" s="924"/>
    </row>
    <row r="986" spans="2:11" s="917" customFormat="1" ht="78" customHeight="1" outlineLevel="2" x14ac:dyDescent="0.25">
      <c r="B986" s="921" t="s">
        <v>4261</v>
      </c>
      <c r="C986" s="922">
        <v>12.9</v>
      </c>
      <c r="D986" s="921"/>
      <c r="E986" s="931" t="s">
        <v>7</v>
      </c>
      <c r="F986" s="923"/>
      <c r="G986" s="921"/>
      <c r="H986" s="933">
        <v>10</v>
      </c>
      <c r="I986" s="924">
        <f t="shared" si="30"/>
        <v>0</v>
      </c>
      <c r="J986" s="924">
        <f t="shared" si="31"/>
        <v>0</v>
      </c>
      <c r="K986" s="924"/>
    </row>
    <row r="987" spans="2:11" ht="10.95" customHeight="1" outlineLevel="1" x14ac:dyDescent="0.25">
      <c r="B987" s="925" t="s">
        <v>2746</v>
      </c>
      <c r="I987" s="924">
        <f t="shared" si="30"/>
        <v>0</v>
      </c>
      <c r="J987" s="924">
        <f t="shared" si="31"/>
        <v>0</v>
      </c>
      <c r="K987" s="919"/>
    </row>
    <row r="988" spans="2:11" s="917" customFormat="1" ht="78" customHeight="1" outlineLevel="2" x14ac:dyDescent="0.25">
      <c r="B988" s="921" t="s">
        <v>4339</v>
      </c>
      <c r="C988" s="922">
        <v>7.9</v>
      </c>
      <c r="D988" s="921"/>
      <c r="E988" s="931" t="s">
        <v>7</v>
      </c>
      <c r="F988" s="923"/>
      <c r="G988" s="921"/>
      <c r="H988" s="933">
        <v>25</v>
      </c>
      <c r="I988" s="924">
        <f t="shared" si="30"/>
        <v>0</v>
      </c>
      <c r="J988" s="924">
        <f t="shared" si="31"/>
        <v>0</v>
      </c>
      <c r="K988" s="924"/>
    </row>
    <row r="989" spans="2:11" s="917" customFormat="1" ht="78" customHeight="1" outlineLevel="2" x14ac:dyDescent="0.25">
      <c r="B989" s="921" t="s">
        <v>4338</v>
      </c>
      <c r="C989" s="922">
        <v>5.0199999999999996</v>
      </c>
      <c r="D989" s="921"/>
      <c r="E989" s="931" t="s">
        <v>7</v>
      </c>
      <c r="F989" s="923"/>
      <c r="G989" s="921"/>
      <c r="H989" s="933">
        <v>25</v>
      </c>
      <c r="I989" s="924">
        <f t="shared" si="30"/>
        <v>0</v>
      </c>
      <c r="J989" s="924">
        <f t="shared" si="31"/>
        <v>0</v>
      </c>
      <c r="K989" s="924"/>
    </row>
    <row r="990" spans="2:11" ht="10.95" customHeight="1" outlineLevel="1" x14ac:dyDescent="0.25">
      <c r="B990" s="925" t="s">
        <v>45</v>
      </c>
      <c r="I990" s="924">
        <f t="shared" si="30"/>
        <v>0</v>
      </c>
      <c r="J990" s="924">
        <f t="shared" si="31"/>
        <v>0</v>
      </c>
      <c r="K990" s="919"/>
    </row>
    <row r="991" spans="2:11" s="917" customFormat="1" ht="78" customHeight="1" outlineLevel="2" x14ac:dyDescent="0.25">
      <c r="B991" s="921" t="s">
        <v>4337</v>
      </c>
      <c r="C991" s="922">
        <v>2.98</v>
      </c>
      <c r="D991" s="921"/>
      <c r="E991" s="931" t="s">
        <v>7</v>
      </c>
      <c r="F991" s="923"/>
      <c r="G991" s="921"/>
      <c r="H991" s="933">
        <v>50</v>
      </c>
      <c r="I991" s="924">
        <f t="shared" si="30"/>
        <v>0</v>
      </c>
      <c r="J991" s="924">
        <f t="shared" si="31"/>
        <v>0</v>
      </c>
      <c r="K991" s="924"/>
    </row>
    <row r="992" spans="2:11" s="917" customFormat="1" ht="78" customHeight="1" outlineLevel="2" x14ac:dyDescent="0.25">
      <c r="B992" s="921" t="s">
        <v>4336</v>
      </c>
      <c r="C992" s="922">
        <v>3.35</v>
      </c>
      <c r="D992" s="921"/>
      <c r="E992" s="931" t="s">
        <v>7</v>
      </c>
      <c r="F992" s="923"/>
      <c r="G992" s="921"/>
      <c r="H992" s="933">
        <v>50</v>
      </c>
      <c r="I992" s="924">
        <f t="shared" si="30"/>
        <v>0</v>
      </c>
      <c r="J992" s="924">
        <f t="shared" si="31"/>
        <v>0</v>
      </c>
      <c r="K992" s="924"/>
    </row>
    <row r="993" spans="2:11" s="917" customFormat="1" ht="78" customHeight="1" outlineLevel="2" x14ac:dyDescent="0.25">
      <c r="B993" s="921" t="s">
        <v>4335</v>
      </c>
      <c r="C993" s="922">
        <v>3.73</v>
      </c>
      <c r="D993" s="921"/>
      <c r="E993" s="931" t="s">
        <v>7</v>
      </c>
      <c r="F993" s="923"/>
      <c r="G993" s="921"/>
      <c r="H993" s="933">
        <v>50</v>
      </c>
      <c r="I993" s="924">
        <f t="shared" si="30"/>
        <v>0</v>
      </c>
      <c r="J993" s="924">
        <f t="shared" si="31"/>
        <v>0</v>
      </c>
      <c r="K993" s="924"/>
    </row>
    <row r="994" spans="2:11" s="917" customFormat="1" ht="78" customHeight="1" outlineLevel="2" x14ac:dyDescent="0.25">
      <c r="B994" s="921" t="s">
        <v>4334</v>
      </c>
      <c r="C994" s="922">
        <v>4.3</v>
      </c>
      <c r="D994" s="921"/>
      <c r="E994" s="931" t="s">
        <v>7</v>
      </c>
      <c r="F994" s="923"/>
      <c r="G994" s="921"/>
      <c r="H994" s="933">
        <v>50</v>
      </c>
      <c r="I994" s="924">
        <f t="shared" si="30"/>
        <v>0</v>
      </c>
      <c r="J994" s="924">
        <f t="shared" si="31"/>
        <v>0</v>
      </c>
      <c r="K994" s="924"/>
    </row>
    <row r="995" spans="2:11" s="917" customFormat="1" ht="78" customHeight="1" outlineLevel="2" x14ac:dyDescent="0.25">
      <c r="B995" s="921" t="s">
        <v>4333</v>
      </c>
      <c r="C995" s="922">
        <v>4.59</v>
      </c>
      <c r="D995" s="921"/>
      <c r="E995" s="931" t="s">
        <v>7</v>
      </c>
      <c r="F995" s="923"/>
      <c r="G995" s="921"/>
      <c r="H995" s="933">
        <v>50</v>
      </c>
      <c r="I995" s="924">
        <f t="shared" si="30"/>
        <v>0</v>
      </c>
      <c r="J995" s="924">
        <f t="shared" si="31"/>
        <v>0</v>
      </c>
      <c r="K995" s="924"/>
    </row>
    <row r="996" spans="2:11" s="917" customFormat="1" ht="78" customHeight="1" outlineLevel="2" x14ac:dyDescent="0.25">
      <c r="B996" s="921" t="s">
        <v>4332</v>
      </c>
      <c r="C996" s="922">
        <v>4.9400000000000004</v>
      </c>
      <c r="D996" s="921"/>
      <c r="E996" s="931" t="s">
        <v>7</v>
      </c>
      <c r="F996" s="923"/>
      <c r="G996" s="921"/>
      <c r="H996" s="933">
        <v>50</v>
      </c>
      <c r="I996" s="924">
        <f t="shared" si="30"/>
        <v>0</v>
      </c>
      <c r="J996" s="924">
        <f t="shared" si="31"/>
        <v>0</v>
      </c>
      <c r="K996" s="924"/>
    </row>
    <row r="997" spans="2:11" s="917" customFormat="1" ht="78" customHeight="1" outlineLevel="2" x14ac:dyDescent="0.25">
      <c r="B997" s="921" t="s">
        <v>4331</v>
      </c>
      <c r="C997" s="922">
        <v>5.82</v>
      </c>
      <c r="D997" s="921"/>
      <c r="E997" s="931" t="s">
        <v>7</v>
      </c>
      <c r="F997" s="923"/>
      <c r="G997" s="921"/>
      <c r="H997" s="933">
        <v>50</v>
      </c>
      <c r="I997" s="924">
        <f t="shared" si="30"/>
        <v>0</v>
      </c>
      <c r="J997" s="924">
        <f t="shared" si="31"/>
        <v>0</v>
      </c>
      <c r="K997" s="924"/>
    </row>
    <row r="998" spans="2:11" s="917" customFormat="1" ht="78" customHeight="1" outlineLevel="2" x14ac:dyDescent="0.25">
      <c r="B998" s="921" t="s">
        <v>4330</v>
      </c>
      <c r="C998" s="922">
        <v>6.31</v>
      </c>
      <c r="D998" s="921"/>
      <c r="E998" s="931" t="s">
        <v>7</v>
      </c>
      <c r="F998" s="923"/>
      <c r="G998" s="921"/>
      <c r="H998" s="933">
        <v>50</v>
      </c>
      <c r="I998" s="924">
        <f t="shared" si="30"/>
        <v>0</v>
      </c>
      <c r="J998" s="924">
        <f t="shared" si="31"/>
        <v>0</v>
      </c>
      <c r="K998" s="924"/>
    </row>
    <row r="999" spans="2:11" ht="10.95" customHeight="1" outlineLevel="1" x14ac:dyDescent="0.25">
      <c r="B999" s="925" t="s">
        <v>4329</v>
      </c>
      <c r="I999" s="924">
        <f t="shared" si="30"/>
        <v>0</v>
      </c>
      <c r="J999" s="924">
        <f t="shared" si="31"/>
        <v>0</v>
      </c>
      <c r="K999" s="919"/>
    </row>
    <row r="1000" spans="2:11" s="917" customFormat="1" ht="78" customHeight="1" outlineLevel="2" x14ac:dyDescent="0.25">
      <c r="B1000" s="921" t="s">
        <v>4260</v>
      </c>
      <c r="C1000" s="922">
        <v>17.2</v>
      </c>
      <c r="D1000" s="921"/>
      <c r="E1000" s="930">
        <v>10</v>
      </c>
      <c r="F1000" s="923"/>
      <c r="G1000" s="921"/>
      <c r="H1000" s="933">
        <v>10</v>
      </c>
      <c r="I1000" s="924">
        <f t="shared" si="30"/>
        <v>0</v>
      </c>
      <c r="J1000" s="924">
        <f t="shared" si="31"/>
        <v>0</v>
      </c>
      <c r="K1000" s="924"/>
    </row>
    <row r="1001" spans="2:11" s="917" customFormat="1" ht="78" customHeight="1" outlineLevel="2" x14ac:dyDescent="0.25">
      <c r="B1001" s="921" t="s">
        <v>4259</v>
      </c>
      <c r="C1001" s="922">
        <v>21.95</v>
      </c>
      <c r="D1001" s="921"/>
      <c r="E1001" s="930">
        <v>16</v>
      </c>
      <c r="F1001" s="923"/>
      <c r="G1001" s="921"/>
      <c r="H1001" s="933">
        <v>10</v>
      </c>
      <c r="I1001" s="924">
        <f t="shared" si="30"/>
        <v>0</v>
      </c>
      <c r="J1001" s="924">
        <f t="shared" si="31"/>
        <v>0</v>
      </c>
      <c r="K1001" s="924"/>
    </row>
    <row r="1002" spans="2:11" ht="22.05" customHeight="1" outlineLevel="1" x14ac:dyDescent="0.25">
      <c r="B1002" s="925" t="s">
        <v>46</v>
      </c>
      <c r="I1002" s="924">
        <f t="shared" si="30"/>
        <v>0</v>
      </c>
      <c r="J1002" s="924">
        <f t="shared" si="31"/>
        <v>0</v>
      </c>
      <c r="K1002" s="919"/>
    </row>
    <row r="1003" spans="2:11" s="917" customFormat="1" ht="78" customHeight="1" outlineLevel="2" x14ac:dyDescent="0.25">
      <c r="B1003" s="921" t="s">
        <v>4328</v>
      </c>
      <c r="C1003" s="922">
        <v>14.56</v>
      </c>
      <c r="D1003" s="921"/>
      <c r="E1003" s="930">
        <v>10</v>
      </c>
      <c r="F1003" s="923"/>
      <c r="G1003" s="921"/>
      <c r="H1003" s="933">
        <v>10</v>
      </c>
      <c r="I1003" s="924">
        <f t="shared" si="30"/>
        <v>0</v>
      </c>
      <c r="J1003" s="924">
        <f t="shared" si="31"/>
        <v>0</v>
      </c>
      <c r="K1003" s="924"/>
    </row>
    <row r="1004" spans="2:11" s="917" customFormat="1" ht="78" customHeight="1" outlineLevel="2" x14ac:dyDescent="0.25">
      <c r="B1004" s="921" t="s">
        <v>4327</v>
      </c>
      <c r="C1004" s="922">
        <v>16.02</v>
      </c>
      <c r="D1004" s="921"/>
      <c r="E1004" s="930">
        <v>10</v>
      </c>
      <c r="F1004" s="923"/>
      <c r="G1004" s="921"/>
      <c r="H1004" s="933">
        <v>10</v>
      </c>
      <c r="I1004" s="924">
        <f t="shared" si="30"/>
        <v>0</v>
      </c>
      <c r="J1004" s="924">
        <f t="shared" si="31"/>
        <v>0</v>
      </c>
      <c r="K1004" s="924"/>
    </row>
    <row r="1005" spans="2:11" s="917" customFormat="1" ht="78" customHeight="1" outlineLevel="2" x14ac:dyDescent="0.25">
      <c r="B1005" s="921" t="s">
        <v>4326</v>
      </c>
      <c r="C1005" s="922">
        <v>17.47</v>
      </c>
      <c r="D1005" s="921"/>
      <c r="E1005" s="930">
        <v>20</v>
      </c>
      <c r="F1005" s="923"/>
      <c r="G1005" s="921"/>
      <c r="H1005" s="933">
        <v>10</v>
      </c>
      <c r="I1005" s="924">
        <f t="shared" si="30"/>
        <v>0</v>
      </c>
      <c r="J1005" s="924">
        <f t="shared" si="31"/>
        <v>0</v>
      </c>
      <c r="K1005" s="924"/>
    </row>
    <row r="1006" spans="2:11" s="917" customFormat="1" ht="78" customHeight="1" outlineLevel="2" x14ac:dyDescent="0.25">
      <c r="B1006" s="921" t="s">
        <v>4325</v>
      </c>
      <c r="C1006" s="922">
        <v>3.64</v>
      </c>
      <c r="D1006" s="921"/>
      <c r="E1006" s="930">
        <v>10</v>
      </c>
      <c r="F1006" s="923"/>
      <c r="G1006" s="921"/>
      <c r="H1006" s="933">
        <v>10</v>
      </c>
      <c r="I1006" s="924">
        <f t="shared" si="30"/>
        <v>0</v>
      </c>
      <c r="J1006" s="924">
        <f t="shared" si="31"/>
        <v>0</v>
      </c>
      <c r="K1006" s="924"/>
    </row>
    <row r="1007" spans="2:11" ht="10.95" customHeight="1" outlineLevel="1" x14ac:dyDescent="0.25">
      <c r="B1007" s="925" t="s">
        <v>47</v>
      </c>
      <c r="I1007" s="924">
        <f t="shared" si="30"/>
        <v>0</v>
      </c>
      <c r="J1007" s="924">
        <f t="shared" si="31"/>
        <v>0</v>
      </c>
      <c r="K1007" s="919"/>
    </row>
    <row r="1008" spans="2:11" s="917" customFormat="1" ht="78" customHeight="1" outlineLevel="2" x14ac:dyDescent="0.25">
      <c r="B1008" s="921" t="s">
        <v>4324</v>
      </c>
      <c r="C1008" s="922">
        <v>1.08</v>
      </c>
      <c r="D1008" s="921"/>
      <c r="E1008" s="931" t="s">
        <v>7</v>
      </c>
      <c r="F1008" s="923"/>
      <c r="G1008" s="921"/>
      <c r="H1008" s="933">
        <v>25</v>
      </c>
      <c r="I1008" s="924">
        <f t="shared" si="30"/>
        <v>0</v>
      </c>
      <c r="J1008" s="924">
        <f t="shared" si="31"/>
        <v>0</v>
      </c>
      <c r="K1008" s="924"/>
    </row>
    <row r="1009" spans="2:11" s="917" customFormat="1" ht="78" customHeight="1" outlineLevel="2" x14ac:dyDescent="0.25">
      <c r="B1009" s="921" t="s">
        <v>4323</v>
      </c>
      <c r="C1009" s="922">
        <v>1.1499999999999999</v>
      </c>
      <c r="D1009" s="921"/>
      <c r="E1009" s="931" t="s">
        <v>7</v>
      </c>
      <c r="F1009" s="923"/>
      <c r="G1009" s="921"/>
      <c r="H1009" s="933">
        <v>25</v>
      </c>
      <c r="I1009" s="924">
        <f t="shared" si="30"/>
        <v>0</v>
      </c>
      <c r="J1009" s="924">
        <f t="shared" si="31"/>
        <v>0</v>
      </c>
      <c r="K1009" s="924"/>
    </row>
    <row r="1010" spans="2:11" s="917" customFormat="1" ht="78" customHeight="1" outlineLevel="2" x14ac:dyDescent="0.25">
      <c r="B1010" s="921" t="s">
        <v>4322</v>
      </c>
      <c r="C1010" s="922">
        <v>1.43</v>
      </c>
      <c r="D1010" s="921"/>
      <c r="E1010" s="931" t="s">
        <v>7</v>
      </c>
      <c r="F1010" s="923"/>
      <c r="G1010" s="921"/>
      <c r="H1010" s="933">
        <v>25</v>
      </c>
      <c r="I1010" s="924">
        <f t="shared" si="30"/>
        <v>0</v>
      </c>
      <c r="J1010" s="924">
        <f t="shared" si="31"/>
        <v>0</v>
      </c>
      <c r="K1010" s="924"/>
    </row>
    <row r="1011" spans="2:11" s="917" customFormat="1" ht="78" customHeight="1" outlineLevel="2" x14ac:dyDescent="0.25">
      <c r="B1011" s="921" t="s">
        <v>4321</v>
      </c>
      <c r="C1011" s="922">
        <v>1.59</v>
      </c>
      <c r="D1011" s="921"/>
      <c r="E1011" s="931" t="s">
        <v>7</v>
      </c>
      <c r="F1011" s="923"/>
      <c r="G1011" s="921"/>
      <c r="H1011" s="933">
        <v>25</v>
      </c>
      <c r="I1011" s="924">
        <f t="shared" si="30"/>
        <v>0</v>
      </c>
      <c r="J1011" s="924">
        <f t="shared" si="31"/>
        <v>0</v>
      </c>
      <c r="K1011" s="924"/>
    </row>
    <row r="1012" spans="2:11" s="917" customFormat="1" ht="78" customHeight="1" outlineLevel="2" x14ac:dyDescent="0.25">
      <c r="B1012" s="921" t="s">
        <v>4320</v>
      </c>
      <c r="C1012" s="922">
        <v>1.72</v>
      </c>
      <c r="D1012" s="921"/>
      <c r="E1012" s="931" t="s">
        <v>7</v>
      </c>
      <c r="F1012" s="923"/>
      <c r="G1012" s="921"/>
      <c r="H1012" s="933">
        <v>25</v>
      </c>
      <c r="I1012" s="924">
        <f t="shared" si="30"/>
        <v>0</v>
      </c>
      <c r="J1012" s="924">
        <f t="shared" si="31"/>
        <v>0</v>
      </c>
      <c r="K1012" s="924"/>
    </row>
    <row r="1013" spans="2:11" s="917" customFormat="1" ht="78" customHeight="1" outlineLevel="2" x14ac:dyDescent="0.25">
      <c r="B1013" s="921" t="s">
        <v>4319</v>
      </c>
      <c r="C1013" s="922">
        <v>2</v>
      </c>
      <c r="D1013" s="921"/>
      <c r="E1013" s="931" t="s">
        <v>7</v>
      </c>
      <c r="F1013" s="923"/>
      <c r="G1013" s="921"/>
      <c r="H1013" s="933">
        <v>25</v>
      </c>
      <c r="I1013" s="924">
        <f t="shared" si="30"/>
        <v>0</v>
      </c>
      <c r="J1013" s="924">
        <f t="shared" si="31"/>
        <v>0</v>
      </c>
      <c r="K1013" s="924"/>
    </row>
    <row r="1014" spans="2:11" s="917" customFormat="1" ht="78" customHeight="1" outlineLevel="2" x14ac:dyDescent="0.25">
      <c r="B1014" s="921" t="s">
        <v>4318</v>
      </c>
      <c r="C1014" s="922">
        <v>2.2999999999999998</v>
      </c>
      <c r="D1014" s="921"/>
      <c r="E1014" s="931" t="s">
        <v>7</v>
      </c>
      <c r="F1014" s="923"/>
      <c r="G1014" s="921"/>
      <c r="H1014" s="933">
        <v>25</v>
      </c>
      <c r="I1014" s="924">
        <f t="shared" si="30"/>
        <v>0</v>
      </c>
      <c r="J1014" s="924">
        <f t="shared" si="31"/>
        <v>0</v>
      </c>
      <c r="K1014" s="924"/>
    </row>
    <row r="1015" spans="2:11" s="917" customFormat="1" ht="78" customHeight="1" outlineLevel="2" x14ac:dyDescent="0.25">
      <c r="B1015" s="921" t="s">
        <v>4317</v>
      </c>
      <c r="C1015" s="922">
        <v>2.65</v>
      </c>
      <c r="D1015" s="921"/>
      <c r="E1015" s="931" t="s">
        <v>7</v>
      </c>
      <c r="F1015" s="923"/>
      <c r="G1015" s="921"/>
      <c r="H1015" s="933">
        <v>25</v>
      </c>
      <c r="I1015" s="924">
        <f t="shared" si="30"/>
        <v>0</v>
      </c>
      <c r="J1015" s="924">
        <f t="shared" si="31"/>
        <v>0</v>
      </c>
      <c r="K1015" s="924"/>
    </row>
    <row r="1016" spans="2:11" s="917" customFormat="1" ht="78" customHeight="1" outlineLevel="2" x14ac:dyDescent="0.25">
      <c r="B1016" s="921" t="s">
        <v>4316</v>
      </c>
      <c r="C1016" s="922">
        <v>3.3</v>
      </c>
      <c r="D1016" s="921"/>
      <c r="E1016" s="931" t="s">
        <v>7</v>
      </c>
      <c r="F1016" s="923"/>
      <c r="G1016" s="921"/>
      <c r="H1016" s="933">
        <v>25</v>
      </c>
      <c r="I1016" s="924">
        <f t="shared" si="30"/>
        <v>0</v>
      </c>
      <c r="J1016" s="924">
        <f t="shared" si="31"/>
        <v>0</v>
      </c>
      <c r="K1016" s="924"/>
    </row>
    <row r="1017" spans="2:11" ht="10.95" customHeight="1" outlineLevel="1" x14ac:dyDescent="0.25">
      <c r="B1017" s="925" t="s">
        <v>48</v>
      </c>
      <c r="I1017" s="924">
        <f t="shared" si="30"/>
        <v>0</v>
      </c>
      <c r="J1017" s="924">
        <f t="shared" si="31"/>
        <v>0</v>
      </c>
      <c r="K1017" s="919"/>
    </row>
    <row r="1018" spans="2:11" s="917" customFormat="1" ht="78" customHeight="1" outlineLevel="2" x14ac:dyDescent="0.25">
      <c r="B1018" s="921" t="s">
        <v>4315</v>
      </c>
      <c r="C1018" s="922">
        <v>14.7</v>
      </c>
      <c r="D1018" s="921"/>
      <c r="E1018" s="931" t="s">
        <v>7</v>
      </c>
      <c r="F1018" s="923"/>
      <c r="G1018" s="921"/>
      <c r="H1018" s="933">
        <v>1</v>
      </c>
      <c r="I1018" s="924">
        <f t="shared" si="30"/>
        <v>0</v>
      </c>
      <c r="J1018" s="924">
        <f t="shared" si="31"/>
        <v>0</v>
      </c>
      <c r="K1018" s="924"/>
    </row>
    <row r="1019" spans="2:11" s="917" customFormat="1" ht="78" customHeight="1" outlineLevel="2" x14ac:dyDescent="0.25">
      <c r="B1019" s="921" t="s">
        <v>4314</v>
      </c>
      <c r="C1019" s="922">
        <v>14.7</v>
      </c>
      <c r="D1019" s="921"/>
      <c r="E1019" s="931" t="s">
        <v>7</v>
      </c>
      <c r="F1019" s="923"/>
      <c r="G1019" s="921"/>
      <c r="H1019" s="933">
        <v>1</v>
      </c>
      <c r="I1019" s="924">
        <f t="shared" si="30"/>
        <v>0</v>
      </c>
      <c r="J1019" s="924">
        <f t="shared" si="31"/>
        <v>0</v>
      </c>
      <c r="K1019" s="924"/>
    </row>
    <row r="1020" spans="2:11" s="917" customFormat="1" ht="78" customHeight="1" outlineLevel="2" x14ac:dyDescent="0.25">
      <c r="B1020" s="921" t="s">
        <v>4313</v>
      </c>
      <c r="C1020" s="922">
        <v>14.7</v>
      </c>
      <c r="D1020" s="921"/>
      <c r="E1020" s="931" t="s">
        <v>7</v>
      </c>
      <c r="F1020" s="923"/>
      <c r="G1020" s="921"/>
      <c r="H1020" s="933">
        <v>1</v>
      </c>
      <c r="I1020" s="924">
        <f t="shared" si="30"/>
        <v>0</v>
      </c>
      <c r="J1020" s="924">
        <f t="shared" si="31"/>
        <v>0</v>
      </c>
      <c r="K1020" s="924"/>
    </row>
    <row r="1021" spans="2:11" s="917" customFormat="1" ht="78" customHeight="1" outlineLevel="2" x14ac:dyDescent="0.25">
      <c r="B1021" s="921" t="s">
        <v>4312</v>
      </c>
      <c r="C1021" s="922">
        <v>14.7</v>
      </c>
      <c r="D1021" s="921"/>
      <c r="E1021" s="931" t="s">
        <v>7</v>
      </c>
      <c r="F1021" s="923"/>
      <c r="G1021" s="921"/>
      <c r="H1021" s="933">
        <v>1</v>
      </c>
      <c r="I1021" s="924">
        <f t="shared" si="30"/>
        <v>0</v>
      </c>
      <c r="J1021" s="924">
        <f t="shared" si="31"/>
        <v>0</v>
      </c>
      <c r="K1021" s="924"/>
    </row>
    <row r="1022" spans="2:11" s="917" customFormat="1" ht="78" customHeight="1" outlineLevel="2" x14ac:dyDescent="0.25">
      <c r="B1022" s="921" t="s">
        <v>4311</v>
      </c>
      <c r="C1022" s="922">
        <v>14.7</v>
      </c>
      <c r="D1022" s="921"/>
      <c r="E1022" s="931" t="s">
        <v>7</v>
      </c>
      <c r="F1022" s="923"/>
      <c r="G1022" s="921"/>
      <c r="H1022" s="933">
        <v>1</v>
      </c>
      <c r="I1022" s="924">
        <f t="shared" si="30"/>
        <v>0</v>
      </c>
      <c r="J1022" s="924">
        <f t="shared" si="31"/>
        <v>0</v>
      </c>
      <c r="K1022" s="924"/>
    </row>
    <row r="1023" spans="2:11" s="917" customFormat="1" ht="78" customHeight="1" outlineLevel="2" x14ac:dyDescent="0.25">
      <c r="B1023" s="921" t="s">
        <v>4310</v>
      </c>
      <c r="C1023" s="922">
        <v>14.7</v>
      </c>
      <c r="D1023" s="921"/>
      <c r="E1023" s="931" t="s">
        <v>7</v>
      </c>
      <c r="F1023" s="923"/>
      <c r="G1023" s="921"/>
      <c r="H1023" s="933">
        <v>1</v>
      </c>
      <c r="I1023" s="924">
        <f t="shared" si="30"/>
        <v>0</v>
      </c>
      <c r="J1023" s="924">
        <f t="shared" si="31"/>
        <v>0</v>
      </c>
      <c r="K1023" s="924"/>
    </row>
    <row r="1024" spans="2:11" s="917" customFormat="1" ht="78" customHeight="1" outlineLevel="2" x14ac:dyDescent="0.25">
      <c r="B1024" s="921" t="s">
        <v>4309</v>
      </c>
      <c r="C1024" s="922">
        <v>14.7</v>
      </c>
      <c r="D1024" s="921"/>
      <c r="E1024" s="931" t="s">
        <v>7</v>
      </c>
      <c r="F1024" s="923"/>
      <c r="G1024" s="921"/>
      <c r="H1024" s="933">
        <v>1</v>
      </c>
      <c r="I1024" s="924">
        <f t="shared" si="30"/>
        <v>0</v>
      </c>
      <c r="J1024" s="924">
        <f t="shared" si="31"/>
        <v>0</v>
      </c>
      <c r="K1024" s="924"/>
    </row>
    <row r="1025" spans="2:11" s="917" customFormat="1" ht="78" customHeight="1" outlineLevel="2" x14ac:dyDescent="0.25">
      <c r="B1025" s="921" t="s">
        <v>4308</v>
      </c>
      <c r="C1025" s="922">
        <v>14.7</v>
      </c>
      <c r="D1025" s="921"/>
      <c r="E1025" s="931" t="s">
        <v>7</v>
      </c>
      <c r="F1025" s="923"/>
      <c r="G1025" s="921"/>
      <c r="H1025" s="933">
        <v>1</v>
      </c>
      <c r="I1025" s="924">
        <f t="shared" si="30"/>
        <v>0</v>
      </c>
      <c r="J1025" s="924">
        <f t="shared" si="31"/>
        <v>0</v>
      </c>
      <c r="K1025" s="924"/>
    </row>
    <row r="1026" spans="2:11" s="917" customFormat="1" ht="78" customHeight="1" outlineLevel="2" x14ac:dyDescent="0.25">
      <c r="B1026" s="921" t="s">
        <v>4307</v>
      </c>
      <c r="C1026" s="922">
        <v>14.7</v>
      </c>
      <c r="D1026" s="921"/>
      <c r="E1026" s="931" t="s">
        <v>7</v>
      </c>
      <c r="F1026" s="923"/>
      <c r="G1026" s="921"/>
      <c r="H1026" s="933">
        <v>1</v>
      </c>
      <c r="I1026" s="924">
        <f t="shared" si="30"/>
        <v>0</v>
      </c>
      <c r="J1026" s="924">
        <f t="shared" si="31"/>
        <v>0</v>
      </c>
      <c r="K1026" s="924"/>
    </row>
    <row r="1027" spans="2:11" s="917" customFormat="1" ht="78" customHeight="1" outlineLevel="2" x14ac:dyDescent="0.25">
      <c r="B1027" s="921" t="s">
        <v>4306</v>
      </c>
      <c r="C1027" s="922">
        <v>14.7</v>
      </c>
      <c r="D1027" s="921"/>
      <c r="E1027" s="931" t="s">
        <v>7</v>
      </c>
      <c r="F1027" s="923"/>
      <c r="G1027" s="921"/>
      <c r="H1027" s="933">
        <v>1</v>
      </c>
      <c r="I1027" s="924">
        <f t="shared" si="30"/>
        <v>0</v>
      </c>
      <c r="J1027" s="924">
        <f t="shared" si="31"/>
        <v>0</v>
      </c>
      <c r="K1027" s="924"/>
    </row>
    <row r="1028" spans="2:11" ht="10.95" customHeight="1" outlineLevel="1" x14ac:dyDescent="0.25">
      <c r="B1028" s="925" t="s">
        <v>49</v>
      </c>
      <c r="I1028" s="924">
        <f t="shared" si="30"/>
        <v>0</v>
      </c>
      <c r="J1028" s="924">
        <f t="shared" si="31"/>
        <v>0</v>
      </c>
      <c r="K1028" s="919"/>
    </row>
    <row r="1029" spans="2:11" s="917" customFormat="1" ht="78" customHeight="1" outlineLevel="2" x14ac:dyDescent="0.25">
      <c r="B1029" s="921" t="s">
        <v>4258</v>
      </c>
      <c r="C1029" s="922">
        <v>1.8</v>
      </c>
      <c r="D1029" s="921"/>
      <c r="E1029" s="931" t="s">
        <v>7</v>
      </c>
      <c r="F1029" s="923"/>
      <c r="G1029" s="921"/>
      <c r="H1029" s="933">
        <v>50</v>
      </c>
      <c r="I1029" s="924">
        <f t="shared" si="30"/>
        <v>0</v>
      </c>
      <c r="J1029" s="924">
        <f t="shared" si="31"/>
        <v>0</v>
      </c>
      <c r="K1029" s="924"/>
    </row>
    <row r="1030" spans="2:11" s="917" customFormat="1" ht="78" customHeight="1" outlineLevel="2" x14ac:dyDescent="0.25">
      <c r="B1030" s="921" t="s">
        <v>4257</v>
      </c>
      <c r="C1030" s="922">
        <v>2.16</v>
      </c>
      <c r="D1030" s="921"/>
      <c r="E1030" s="931" t="s">
        <v>7</v>
      </c>
      <c r="F1030" s="923"/>
      <c r="G1030" s="921"/>
      <c r="H1030" s="933">
        <v>50</v>
      </c>
      <c r="I1030" s="924">
        <f t="shared" si="30"/>
        <v>0</v>
      </c>
      <c r="J1030" s="924">
        <f t="shared" si="31"/>
        <v>0</v>
      </c>
      <c r="K1030" s="924"/>
    </row>
    <row r="1031" spans="2:11" s="917" customFormat="1" ht="78" customHeight="1" outlineLevel="2" x14ac:dyDescent="0.25">
      <c r="B1031" s="921" t="s">
        <v>4256</v>
      </c>
      <c r="C1031" s="922">
        <v>2.4500000000000002</v>
      </c>
      <c r="D1031" s="921"/>
      <c r="E1031" s="931" t="s">
        <v>7</v>
      </c>
      <c r="F1031" s="923"/>
      <c r="G1031" s="921"/>
      <c r="H1031" s="933">
        <v>50</v>
      </c>
      <c r="I1031" s="924">
        <f t="shared" si="30"/>
        <v>0</v>
      </c>
      <c r="J1031" s="924">
        <f t="shared" si="31"/>
        <v>0</v>
      </c>
      <c r="K1031" s="924"/>
    </row>
    <row r="1032" spans="2:11" s="917" customFormat="1" ht="78" customHeight="1" outlineLevel="2" x14ac:dyDescent="0.25">
      <c r="B1032" s="921" t="s">
        <v>4255</v>
      </c>
      <c r="C1032" s="922">
        <v>2.73</v>
      </c>
      <c r="D1032" s="921"/>
      <c r="E1032" s="931" t="s">
        <v>7</v>
      </c>
      <c r="F1032" s="923"/>
      <c r="G1032" s="921"/>
      <c r="H1032" s="933">
        <v>50</v>
      </c>
      <c r="I1032" s="924">
        <f t="shared" ref="I1032:I1095" si="32">C1032*G1032</f>
        <v>0</v>
      </c>
      <c r="J1032" s="924">
        <f t="shared" ref="J1032:J1095" si="33">D1032*G1032</f>
        <v>0</v>
      </c>
      <c r="K1032" s="924"/>
    </row>
    <row r="1033" spans="2:11" s="917" customFormat="1" ht="78" customHeight="1" outlineLevel="2" x14ac:dyDescent="0.25">
      <c r="B1033" s="921" t="s">
        <v>4254</v>
      </c>
      <c r="C1033" s="922">
        <v>3.3</v>
      </c>
      <c r="D1033" s="921"/>
      <c r="E1033" s="931" t="s">
        <v>7</v>
      </c>
      <c r="F1033" s="923"/>
      <c r="G1033" s="921"/>
      <c r="H1033" s="933">
        <v>50</v>
      </c>
      <c r="I1033" s="924">
        <f t="shared" si="32"/>
        <v>0</v>
      </c>
      <c r="J1033" s="924">
        <f t="shared" si="33"/>
        <v>0</v>
      </c>
      <c r="K1033" s="924"/>
    </row>
    <row r="1034" spans="2:11" s="917" customFormat="1" ht="78" customHeight="1" outlineLevel="2" x14ac:dyDescent="0.25">
      <c r="B1034" s="921" t="s">
        <v>4253</v>
      </c>
      <c r="C1034" s="922">
        <v>3.87</v>
      </c>
      <c r="D1034" s="921"/>
      <c r="E1034" s="931" t="s">
        <v>7</v>
      </c>
      <c r="F1034" s="923"/>
      <c r="G1034" s="921"/>
      <c r="H1034" s="933">
        <v>50</v>
      </c>
      <c r="I1034" s="924">
        <f t="shared" si="32"/>
        <v>0</v>
      </c>
      <c r="J1034" s="924">
        <f t="shared" si="33"/>
        <v>0</v>
      </c>
      <c r="K1034" s="924"/>
    </row>
    <row r="1035" spans="2:11" s="917" customFormat="1" ht="78" customHeight="1" outlineLevel="2" x14ac:dyDescent="0.25">
      <c r="B1035" s="921" t="s">
        <v>4252</v>
      </c>
      <c r="C1035" s="922">
        <v>4.16</v>
      </c>
      <c r="D1035" s="921"/>
      <c r="E1035" s="931" t="s">
        <v>7</v>
      </c>
      <c r="F1035" s="923"/>
      <c r="G1035" s="921"/>
      <c r="H1035" s="933">
        <v>50</v>
      </c>
      <c r="I1035" s="924">
        <f t="shared" si="32"/>
        <v>0</v>
      </c>
      <c r="J1035" s="924">
        <f t="shared" si="33"/>
        <v>0</v>
      </c>
      <c r="K1035" s="924"/>
    </row>
    <row r="1036" spans="2:11" s="917" customFormat="1" ht="78" customHeight="1" outlineLevel="2" x14ac:dyDescent="0.25">
      <c r="B1036" s="921" t="s">
        <v>4251</v>
      </c>
      <c r="C1036" s="922">
        <v>5.38</v>
      </c>
      <c r="D1036" s="921"/>
      <c r="E1036" s="931" t="s">
        <v>7</v>
      </c>
      <c r="F1036" s="923"/>
      <c r="G1036" s="921"/>
      <c r="H1036" s="933">
        <v>50</v>
      </c>
      <c r="I1036" s="924">
        <f t="shared" si="32"/>
        <v>0</v>
      </c>
      <c r="J1036" s="924">
        <f t="shared" si="33"/>
        <v>0</v>
      </c>
      <c r="K1036" s="924"/>
    </row>
    <row r="1037" spans="2:11" ht="10.95" customHeight="1" outlineLevel="1" x14ac:dyDescent="0.25">
      <c r="B1037" s="925" t="s">
        <v>50</v>
      </c>
      <c r="I1037" s="924">
        <f t="shared" si="32"/>
        <v>0</v>
      </c>
      <c r="J1037" s="924">
        <f t="shared" si="33"/>
        <v>0</v>
      </c>
      <c r="K1037" s="919"/>
    </row>
    <row r="1038" spans="2:11" s="917" customFormat="1" ht="78" customHeight="1" outlineLevel="2" x14ac:dyDescent="0.25">
      <c r="B1038" s="921" t="s">
        <v>4250</v>
      </c>
      <c r="C1038" s="921"/>
      <c r="D1038" s="922">
        <v>1.02</v>
      </c>
      <c r="E1038" s="930">
        <v>14</v>
      </c>
      <c r="F1038" s="923"/>
      <c r="G1038" s="921"/>
      <c r="H1038" s="933">
        <v>1</v>
      </c>
      <c r="I1038" s="924">
        <f t="shared" si="32"/>
        <v>0</v>
      </c>
      <c r="J1038" s="924">
        <f t="shared" si="33"/>
        <v>0</v>
      </c>
      <c r="K1038" s="924"/>
    </row>
    <row r="1039" spans="2:11" s="917" customFormat="1" ht="78" customHeight="1" outlineLevel="2" x14ac:dyDescent="0.25">
      <c r="B1039" s="921" t="s">
        <v>4249</v>
      </c>
      <c r="C1039" s="921"/>
      <c r="D1039" s="922">
        <v>1.29</v>
      </c>
      <c r="E1039" s="930">
        <v>7</v>
      </c>
      <c r="F1039" s="923"/>
      <c r="G1039" s="921"/>
      <c r="H1039" s="933">
        <v>1</v>
      </c>
      <c r="I1039" s="924">
        <f t="shared" si="32"/>
        <v>0</v>
      </c>
      <c r="J1039" s="924">
        <f t="shared" si="33"/>
        <v>0</v>
      </c>
      <c r="K1039" s="924"/>
    </row>
    <row r="1040" spans="2:11" s="917" customFormat="1" ht="78" customHeight="1" outlineLevel="2" x14ac:dyDescent="0.25">
      <c r="B1040" s="921" t="s">
        <v>4248</v>
      </c>
      <c r="C1040" s="921"/>
      <c r="D1040" s="922">
        <v>1.59</v>
      </c>
      <c r="E1040" s="930">
        <v>12</v>
      </c>
      <c r="F1040" s="923"/>
      <c r="G1040" s="921"/>
      <c r="H1040" s="933">
        <v>1</v>
      </c>
      <c r="I1040" s="924">
        <f t="shared" si="32"/>
        <v>0</v>
      </c>
      <c r="J1040" s="924">
        <f t="shared" si="33"/>
        <v>0</v>
      </c>
      <c r="K1040" s="924"/>
    </row>
    <row r="1041" spans="2:11" ht="10.95" customHeight="1" outlineLevel="1" x14ac:dyDescent="0.25">
      <c r="B1041" s="925" t="s">
        <v>3805</v>
      </c>
      <c r="I1041" s="924">
        <f t="shared" si="32"/>
        <v>0</v>
      </c>
      <c r="J1041" s="924">
        <f t="shared" si="33"/>
        <v>0</v>
      </c>
      <c r="K1041" s="919"/>
    </row>
    <row r="1042" spans="2:11" s="917" customFormat="1" ht="78" customHeight="1" outlineLevel="2" x14ac:dyDescent="0.25">
      <c r="B1042" s="921" t="s">
        <v>3804</v>
      </c>
      <c r="C1042" s="922">
        <v>13.2</v>
      </c>
      <c r="D1042" s="921"/>
      <c r="E1042" s="931" t="s">
        <v>7</v>
      </c>
      <c r="F1042" s="923"/>
      <c r="G1042" s="921"/>
      <c r="H1042" s="933">
        <v>3</v>
      </c>
      <c r="I1042" s="924">
        <f t="shared" si="32"/>
        <v>0</v>
      </c>
      <c r="J1042" s="924">
        <f t="shared" si="33"/>
        <v>0</v>
      </c>
      <c r="K1042" s="924"/>
    </row>
    <row r="1043" spans="2:11" s="917" customFormat="1" ht="78" customHeight="1" outlineLevel="2" x14ac:dyDescent="0.25">
      <c r="B1043" s="921" t="s">
        <v>3803</v>
      </c>
      <c r="C1043" s="922">
        <v>14.6</v>
      </c>
      <c r="D1043" s="921"/>
      <c r="E1043" s="931" t="s">
        <v>7</v>
      </c>
      <c r="F1043" s="923"/>
      <c r="G1043" s="921"/>
      <c r="H1043" s="933">
        <v>3</v>
      </c>
      <c r="I1043" s="924">
        <f t="shared" si="32"/>
        <v>0</v>
      </c>
      <c r="J1043" s="924">
        <f t="shared" si="33"/>
        <v>0</v>
      </c>
      <c r="K1043" s="924"/>
    </row>
    <row r="1044" spans="2:11" s="917" customFormat="1" ht="78" customHeight="1" outlineLevel="2" x14ac:dyDescent="0.25">
      <c r="B1044" s="921" t="s">
        <v>3802</v>
      </c>
      <c r="C1044" s="922">
        <v>15.8</v>
      </c>
      <c r="D1044" s="921"/>
      <c r="E1044" s="931" t="s">
        <v>7</v>
      </c>
      <c r="F1044" s="923"/>
      <c r="G1044" s="921"/>
      <c r="H1044" s="933">
        <v>3</v>
      </c>
      <c r="I1044" s="924">
        <f t="shared" si="32"/>
        <v>0</v>
      </c>
      <c r="J1044" s="924">
        <f t="shared" si="33"/>
        <v>0</v>
      </c>
      <c r="K1044" s="924"/>
    </row>
    <row r="1045" spans="2:11" s="917" customFormat="1" ht="78" customHeight="1" outlineLevel="2" x14ac:dyDescent="0.25">
      <c r="B1045" s="921" t="s">
        <v>3801</v>
      </c>
      <c r="C1045" s="922">
        <v>16.8</v>
      </c>
      <c r="D1045" s="921"/>
      <c r="E1045" s="931" t="s">
        <v>7</v>
      </c>
      <c r="F1045" s="923"/>
      <c r="G1045" s="921"/>
      <c r="H1045" s="933">
        <v>3</v>
      </c>
      <c r="I1045" s="924">
        <f t="shared" si="32"/>
        <v>0</v>
      </c>
      <c r="J1045" s="924">
        <f t="shared" si="33"/>
        <v>0</v>
      </c>
      <c r="K1045" s="924"/>
    </row>
    <row r="1046" spans="2:11" s="917" customFormat="1" ht="78" customHeight="1" outlineLevel="2" x14ac:dyDescent="0.25">
      <c r="B1046" s="921" t="s">
        <v>3800</v>
      </c>
      <c r="C1046" s="922">
        <v>17.899999999999999</v>
      </c>
      <c r="D1046" s="921"/>
      <c r="E1046" s="931" t="s">
        <v>7</v>
      </c>
      <c r="F1046" s="923"/>
      <c r="G1046" s="921"/>
      <c r="H1046" s="933">
        <v>3</v>
      </c>
      <c r="I1046" s="924">
        <f t="shared" si="32"/>
        <v>0</v>
      </c>
      <c r="J1046" s="924">
        <f t="shared" si="33"/>
        <v>0</v>
      </c>
      <c r="K1046" s="924"/>
    </row>
    <row r="1047" spans="2:11" s="917" customFormat="1" ht="78" customHeight="1" outlineLevel="2" x14ac:dyDescent="0.25">
      <c r="B1047" s="921" t="s">
        <v>3799</v>
      </c>
      <c r="C1047" s="922">
        <v>20.2</v>
      </c>
      <c r="D1047" s="921"/>
      <c r="E1047" s="930">
        <v>15</v>
      </c>
      <c r="F1047" s="923"/>
      <c r="G1047" s="921"/>
      <c r="H1047" s="933">
        <v>3</v>
      </c>
      <c r="I1047" s="924">
        <f t="shared" si="32"/>
        <v>0</v>
      </c>
      <c r="J1047" s="924">
        <f t="shared" si="33"/>
        <v>0</v>
      </c>
      <c r="K1047" s="924"/>
    </row>
    <row r="1048" spans="2:11" ht="10.95" customHeight="1" x14ac:dyDescent="0.25">
      <c r="B1048" s="918" t="s">
        <v>51</v>
      </c>
      <c r="I1048" s="924">
        <f t="shared" si="32"/>
        <v>0</v>
      </c>
      <c r="J1048" s="924">
        <f t="shared" si="33"/>
        <v>0</v>
      </c>
      <c r="K1048" s="919"/>
    </row>
    <row r="1049" spans="2:11" ht="10.95" customHeight="1" outlineLevel="1" x14ac:dyDescent="0.25">
      <c r="B1049" s="925" t="s">
        <v>3163</v>
      </c>
      <c r="I1049" s="924">
        <f t="shared" si="32"/>
        <v>0</v>
      </c>
      <c r="J1049" s="924">
        <f t="shared" si="33"/>
        <v>0</v>
      </c>
      <c r="K1049" s="919"/>
    </row>
    <row r="1050" spans="2:11" s="917" customFormat="1" ht="78" customHeight="1" outlineLevel="2" x14ac:dyDescent="0.25">
      <c r="B1050" s="921" t="s">
        <v>3162</v>
      </c>
      <c r="C1050" s="922">
        <v>5.85</v>
      </c>
      <c r="D1050" s="921"/>
      <c r="E1050" s="931" t="s">
        <v>7</v>
      </c>
      <c r="F1050" s="923"/>
      <c r="G1050" s="921"/>
      <c r="H1050" s="933">
        <v>10</v>
      </c>
      <c r="I1050" s="924">
        <f t="shared" si="32"/>
        <v>0</v>
      </c>
      <c r="J1050" s="924">
        <f t="shared" si="33"/>
        <v>0</v>
      </c>
      <c r="K1050" s="924"/>
    </row>
    <row r="1051" spans="2:11" s="917" customFormat="1" ht="78" customHeight="1" outlineLevel="2" x14ac:dyDescent="0.25">
      <c r="B1051" s="921" t="s">
        <v>3201</v>
      </c>
      <c r="C1051" s="922">
        <v>6.25</v>
      </c>
      <c r="D1051" s="921"/>
      <c r="E1051" s="931" t="s">
        <v>7</v>
      </c>
      <c r="F1051" s="923"/>
      <c r="G1051" s="921"/>
      <c r="H1051" s="933">
        <v>10</v>
      </c>
      <c r="I1051" s="924">
        <f t="shared" si="32"/>
        <v>0</v>
      </c>
      <c r="J1051" s="924">
        <f t="shared" si="33"/>
        <v>0</v>
      </c>
      <c r="K1051" s="924"/>
    </row>
    <row r="1052" spans="2:11" s="917" customFormat="1" ht="78" customHeight="1" outlineLevel="2" x14ac:dyDescent="0.25">
      <c r="B1052" s="921" t="s">
        <v>3200</v>
      </c>
      <c r="C1052" s="922">
        <v>7.45</v>
      </c>
      <c r="D1052" s="921"/>
      <c r="E1052" s="930">
        <v>10</v>
      </c>
      <c r="F1052" s="923"/>
      <c r="G1052" s="921"/>
      <c r="H1052" s="933">
        <v>10</v>
      </c>
      <c r="I1052" s="924">
        <f t="shared" si="32"/>
        <v>0</v>
      </c>
      <c r="J1052" s="924">
        <f t="shared" si="33"/>
        <v>0</v>
      </c>
      <c r="K1052" s="924"/>
    </row>
    <row r="1053" spans="2:11" s="917" customFormat="1" ht="78" customHeight="1" outlineLevel="2" x14ac:dyDescent="0.25">
      <c r="B1053" s="921" t="s">
        <v>3161</v>
      </c>
      <c r="C1053" s="922">
        <v>4.95</v>
      </c>
      <c r="D1053" s="921"/>
      <c r="E1053" s="931" t="s">
        <v>7</v>
      </c>
      <c r="F1053" s="923"/>
      <c r="G1053" s="921"/>
      <c r="H1053" s="933">
        <v>10</v>
      </c>
      <c r="I1053" s="924">
        <f t="shared" si="32"/>
        <v>0</v>
      </c>
      <c r="J1053" s="924">
        <f t="shared" si="33"/>
        <v>0</v>
      </c>
      <c r="K1053" s="924"/>
    </row>
    <row r="1054" spans="2:11" s="917" customFormat="1" ht="78" customHeight="1" outlineLevel="2" x14ac:dyDescent="0.25">
      <c r="B1054" s="921" t="s">
        <v>3160</v>
      </c>
      <c r="C1054" s="922">
        <v>5.4</v>
      </c>
      <c r="D1054" s="921"/>
      <c r="E1054" s="931" t="s">
        <v>7</v>
      </c>
      <c r="F1054" s="923"/>
      <c r="G1054" s="921"/>
      <c r="H1054" s="933">
        <v>10</v>
      </c>
      <c r="I1054" s="924">
        <f t="shared" si="32"/>
        <v>0</v>
      </c>
      <c r="J1054" s="924">
        <f t="shared" si="33"/>
        <v>0</v>
      </c>
      <c r="K1054" s="924"/>
    </row>
    <row r="1055" spans="2:11" s="917" customFormat="1" ht="78" customHeight="1" outlineLevel="2" x14ac:dyDescent="0.25">
      <c r="B1055" s="921" t="s">
        <v>3159</v>
      </c>
      <c r="C1055" s="922">
        <v>5.85</v>
      </c>
      <c r="D1055" s="921"/>
      <c r="E1055" s="931" t="s">
        <v>7</v>
      </c>
      <c r="F1055" s="923"/>
      <c r="G1055" s="921"/>
      <c r="H1055" s="933">
        <v>10</v>
      </c>
      <c r="I1055" s="924">
        <f t="shared" si="32"/>
        <v>0</v>
      </c>
      <c r="J1055" s="924">
        <f t="shared" si="33"/>
        <v>0</v>
      </c>
      <c r="K1055" s="924"/>
    </row>
    <row r="1056" spans="2:11" s="917" customFormat="1" ht="78" customHeight="1" outlineLevel="2" x14ac:dyDescent="0.25">
      <c r="B1056" s="921" t="s">
        <v>3199</v>
      </c>
      <c r="C1056" s="922">
        <v>6.25</v>
      </c>
      <c r="D1056" s="921"/>
      <c r="E1056" s="931" t="s">
        <v>7</v>
      </c>
      <c r="F1056" s="923"/>
      <c r="G1056" s="921"/>
      <c r="H1056" s="933">
        <v>10</v>
      </c>
      <c r="I1056" s="924">
        <f t="shared" si="32"/>
        <v>0</v>
      </c>
      <c r="J1056" s="924">
        <f t="shared" si="33"/>
        <v>0</v>
      </c>
      <c r="K1056" s="924"/>
    </row>
    <row r="1057" spans="2:11" s="917" customFormat="1" ht="78" customHeight="1" outlineLevel="2" x14ac:dyDescent="0.25">
      <c r="B1057" s="921" t="s">
        <v>3158</v>
      </c>
      <c r="C1057" s="922">
        <v>7</v>
      </c>
      <c r="D1057" s="921"/>
      <c r="E1057" s="931" t="s">
        <v>7</v>
      </c>
      <c r="F1057" s="923"/>
      <c r="G1057" s="921"/>
      <c r="H1057" s="933">
        <v>10</v>
      </c>
      <c r="I1057" s="924">
        <f t="shared" si="32"/>
        <v>0</v>
      </c>
      <c r="J1057" s="924">
        <f t="shared" si="33"/>
        <v>0</v>
      </c>
      <c r="K1057" s="924"/>
    </row>
    <row r="1058" spans="2:11" s="917" customFormat="1" ht="78" customHeight="1" outlineLevel="2" x14ac:dyDescent="0.25">
      <c r="B1058" s="921" t="s">
        <v>3198</v>
      </c>
      <c r="C1058" s="922">
        <v>7.45</v>
      </c>
      <c r="D1058" s="921"/>
      <c r="E1058" s="931" t="s">
        <v>7</v>
      </c>
      <c r="F1058" s="923"/>
      <c r="G1058" s="921"/>
      <c r="H1058" s="933">
        <v>10</v>
      </c>
      <c r="I1058" s="924">
        <f t="shared" si="32"/>
        <v>0</v>
      </c>
      <c r="J1058" s="924">
        <f t="shared" si="33"/>
        <v>0</v>
      </c>
      <c r="K1058" s="924"/>
    </row>
    <row r="1059" spans="2:11" s="917" customFormat="1" ht="78" customHeight="1" outlineLevel="2" x14ac:dyDescent="0.25">
      <c r="B1059" s="921" t="s">
        <v>3157</v>
      </c>
      <c r="C1059" s="922">
        <v>6.4</v>
      </c>
      <c r="D1059" s="921"/>
      <c r="E1059" s="931" t="s">
        <v>7</v>
      </c>
      <c r="F1059" s="923"/>
      <c r="G1059" s="921"/>
      <c r="H1059" s="933">
        <v>10</v>
      </c>
      <c r="I1059" s="924">
        <f t="shared" si="32"/>
        <v>0</v>
      </c>
      <c r="J1059" s="924">
        <f t="shared" si="33"/>
        <v>0</v>
      </c>
      <c r="K1059" s="924"/>
    </row>
    <row r="1060" spans="2:11" s="917" customFormat="1" ht="78" customHeight="1" outlineLevel="2" x14ac:dyDescent="0.25">
      <c r="B1060" s="921" t="s">
        <v>3156</v>
      </c>
      <c r="C1060" s="922">
        <v>6.8</v>
      </c>
      <c r="D1060" s="921"/>
      <c r="E1060" s="931" t="s">
        <v>7</v>
      </c>
      <c r="F1060" s="923"/>
      <c r="G1060" s="921"/>
      <c r="H1060" s="933">
        <v>10</v>
      </c>
      <c r="I1060" s="924">
        <f t="shared" si="32"/>
        <v>0</v>
      </c>
      <c r="J1060" s="924">
        <f t="shared" si="33"/>
        <v>0</v>
      </c>
      <c r="K1060" s="924"/>
    </row>
    <row r="1061" spans="2:11" s="917" customFormat="1" ht="78" customHeight="1" outlineLevel="2" x14ac:dyDescent="0.25">
      <c r="B1061" s="921" t="s">
        <v>3155</v>
      </c>
      <c r="C1061" s="922">
        <v>7.2</v>
      </c>
      <c r="D1061" s="921"/>
      <c r="E1061" s="931" t="s">
        <v>7</v>
      </c>
      <c r="F1061" s="923"/>
      <c r="G1061" s="921"/>
      <c r="H1061" s="933">
        <v>10</v>
      </c>
      <c r="I1061" s="924">
        <f t="shared" si="32"/>
        <v>0</v>
      </c>
      <c r="J1061" s="924">
        <f t="shared" si="33"/>
        <v>0</v>
      </c>
      <c r="K1061" s="924"/>
    </row>
    <row r="1062" spans="2:11" s="917" customFormat="1" ht="78" customHeight="1" outlineLevel="2" x14ac:dyDescent="0.25">
      <c r="B1062" s="921" t="s">
        <v>3154</v>
      </c>
      <c r="C1062" s="922">
        <v>7.9</v>
      </c>
      <c r="D1062" s="921"/>
      <c r="E1062" s="931" t="s">
        <v>7</v>
      </c>
      <c r="F1062" s="923"/>
      <c r="G1062" s="921"/>
      <c r="H1062" s="933">
        <v>10</v>
      </c>
      <c r="I1062" s="924">
        <f t="shared" si="32"/>
        <v>0</v>
      </c>
      <c r="J1062" s="924">
        <f t="shared" si="33"/>
        <v>0</v>
      </c>
      <c r="K1062" s="924"/>
    </row>
    <row r="1063" spans="2:11" s="917" customFormat="1" ht="78" customHeight="1" outlineLevel="2" x14ac:dyDescent="0.25">
      <c r="B1063" s="921" t="s">
        <v>3153</v>
      </c>
      <c r="C1063" s="922">
        <v>8.35</v>
      </c>
      <c r="D1063" s="921"/>
      <c r="E1063" s="931" t="s">
        <v>7</v>
      </c>
      <c r="F1063" s="923"/>
      <c r="G1063" s="921"/>
      <c r="H1063" s="933">
        <v>10</v>
      </c>
      <c r="I1063" s="924">
        <f t="shared" si="32"/>
        <v>0</v>
      </c>
      <c r="J1063" s="924">
        <f t="shared" si="33"/>
        <v>0</v>
      </c>
      <c r="K1063" s="924"/>
    </row>
    <row r="1064" spans="2:11" s="917" customFormat="1" ht="78" customHeight="1" outlineLevel="2" x14ac:dyDescent="0.25">
      <c r="B1064" s="921" t="s">
        <v>3152</v>
      </c>
      <c r="C1064" s="922">
        <v>8.8000000000000007</v>
      </c>
      <c r="D1064" s="921"/>
      <c r="E1064" s="930">
        <v>10</v>
      </c>
      <c r="F1064" s="923"/>
      <c r="G1064" s="921"/>
      <c r="H1064" s="933">
        <v>10</v>
      </c>
      <c r="I1064" s="924">
        <f t="shared" si="32"/>
        <v>0</v>
      </c>
      <c r="J1064" s="924">
        <f t="shared" si="33"/>
        <v>0</v>
      </c>
      <c r="K1064" s="924"/>
    </row>
    <row r="1065" spans="2:11" s="917" customFormat="1" ht="78" customHeight="1" outlineLevel="2" x14ac:dyDescent="0.25">
      <c r="B1065" s="921" t="s">
        <v>3151</v>
      </c>
      <c r="C1065" s="922">
        <v>6.8</v>
      </c>
      <c r="D1065" s="921"/>
      <c r="E1065" s="931" t="s">
        <v>7</v>
      </c>
      <c r="F1065" s="923"/>
      <c r="G1065" s="921"/>
      <c r="H1065" s="933">
        <v>10</v>
      </c>
      <c r="I1065" s="924">
        <f t="shared" si="32"/>
        <v>0</v>
      </c>
      <c r="J1065" s="924">
        <f t="shared" si="33"/>
        <v>0</v>
      </c>
      <c r="K1065" s="924"/>
    </row>
    <row r="1066" spans="2:11" s="917" customFormat="1" ht="78" customHeight="1" outlineLevel="2" x14ac:dyDescent="0.25">
      <c r="B1066" s="921" t="s">
        <v>3150</v>
      </c>
      <c r="C1066" s="922">
        <v>7.2</v>
      </c>
      <c r="D1066" s="921"/>
      <c r="E1066" s="931" t="s">
        <v>7</v>
      </c>
      <c r="F1066" s="923"/>
      <c r="G1066" s="921"/>
      <c r="H1066" s="933">
        <v>10</v>
      </c>
      <c r="I1066" s="924">
        <f t="shared" si="32"/>
        <v>0</v>
      </c>
      <c r="J1066" s="924">
        <f t="shared" si="33"/>
        <v>0</v>
      </c>
      <c r="K1066" s="924"/>
    </row>
    <row r="1067" spans="2:11" s="917" customFormat="1" ht="78" customHeight="1" outlineLevel="2" x14ac:dyDescent="0.25">
      <c r="B1067" s="921" t="s">
        <v>3149</v>
      </c>
      <c r="C1067" s="922">
        <v>8.35</v>
      </c>
      <c r="D1067" s="921"/>
      <c r="E1067" s="931" t="s">
        <v>7</v>
      </c>
      <c r="F1067" s="923"/>
      <c r="G1067" s="921"/>
      <c r="H1067" s="933">
        <v>10</v>
      </c>
      <c r="I1067" s="924">
        <f t="shared" si="32"/>
        <v>0</v>
      </c>
      <c r="J1067" s="924">
        <f t="shared" si="33"/>
        <v>0</v>
      </c>
      <c r="K1067" s="924"/>
    </row>
    <row r="1068" spans="2:11" s="917" customFormat="1" ht="78" customHeight="1" outlineLevel="2" x14ac:dyDescent="0.25">
      <c r="B1068" s="921" t="s">
        <v>3148</v>
      </c>
      <c r="C1068" s="922">
        <v>7.9</v>
      </c>
      <c r="D1068" s="921"/>
      <c r="E1068" s="931" t="s">
        <v>7</v>
      </c>
      <c r="F1068" s="923"/>
      <c r="G1068" s="921"/>
      <c r="H1068" s="933">
        <v>10</v>
      </c>
      <c r="I1068" s="924">
        <f t="shared" si="32"/>
        <v>0</v>
      </c>
      <c r="J1068" s="924">
        <f t="shared" si="33"/>
        <v>0</v>
      </c>
      <c r="K1068" s="924"/>
    </row>
    <row r="1069" spans="2:11" s="917" customFormat="1" ht="78" customHeight="1" outlineLevel="2" x14ac:dyDescent="0.25">
      <c r="B1069" s="921" t="s">
        <v>3147</v>
      </c>
      <c r="C1069" s="922">
        <v>8</v>
      </c>
      <c r="D1069" s="921"/>
      <c r="E1069" s="930">
        <v>10</v>
      </c>
      <c r="F1069" s="923"/>
      <c r="G1069" s="921"/>
      <c r="H1069" s="933">
        <v>10</v>
      </c>
      <c r="I1069" s="924">
        <f t="shared" si="32"/>
        <v>0</v>
      </c>
      <c r="J1069" s="924">
        <f t="shared" si="33"/>
        <v>0</v>
      </c>
      <c r="K1069" s="924"/>
    </row>
    <row r="1070" spans="2:11" s="917" customFormat="1" ht="78" customHeight="1" outlineLevel="2" x14ac:dyDescent="0.25">
      <c r="B1070" s="921" t="s">
        <v>3197</v>
      </c>
      <c r="C1070" s="922">
        <v>8</v>
      </c>
      <c r="D1070" s="921"/>
      <c r="E1070" s="931" t="s">
        <v>7</v>
      </c>
      <c r="F1070" s="923"/>
      <c r="G1070" s="921"/>
      <c r="H1070" s="933">
        <v>10</v>
      </c>
      <c r="I1070" s="924">
        <f t="shared" si="32"/>
        <v>0</v>
      </c>
      <c r="J1070" s="924">
        <f t="shared" si="33"/>
        <v>0</v>
      </c>
      <c r="K1070" s="924"/>
    </row>
    <row r="1071" spans="2:11" ht="10.95" customHeight="1" outlineLevel="1" x14ac:dyDescent="0.25">
      <c r="B1071" s="925" t="s">
        <v>1613</v>
      </c>
      <c r="I1071" s="924">
        <f t="shared" si="32"/>
        <v>0</v>
      </c>
      <c r="J1071" s="924">
        <f t="shared" si="33"/>
        <v>0</v>
      </c>
      <c r="K1071" s="919"/>
    </row>
    <row r="1072" spans="2:11" s="917" customFormat="1" ht="78" customHeight="1" outlineLevel="2" x14ac:dyDescent="0.25">
      <c r="B1072" s="921" t="s">
        <v>2745</v>
      </c>
      <c r="C1072" s="922">
        <v>11.5</v>
      </c>
      <c r="D1072" s="921"/>
      <c r="E1072" s="931" t="s">
        <v>7</v>
      </c>
      <c r="F1072" s="923"/>
      <c r="G1072" s="921"/>
      <c r="H1072" s="933">
        <v>10</v>
      </c>
      <c r="I1072" s="924">
        <f t="shared" si="32"/>
        <v>0</v>
      </c>
      <c r="J1072" s="924">
        <f t="shared" si="33"/>
        <v>0</v>
      </c>
      <c r="K1072" s="924"/>
    </row>
    <row r="1073" spans="2:11" s="917" customFormat="1" ht="78" customHeight="1" outlineLevel="2" x14ac:dyDescent="0.25">
      <c r="B1073" s="921" t="s">
        <v>2744</v>
      </c>
      <c r="C1073" s="922">
        <v>12.2</v>
      </c>
      <c r="D1073" s="921"/>
      <c r="E1073" s="931" t="s">
        <v>7</v>
      </c>
      <c r="F1073" s="923"/>
      <c r="G1073" s="921"/>
      <c r="H1073" s="933">
        <v>10</v>
      </c>
      <c r="I1073" s="924">
        <f t="shared" si="32"/>
        <v>0</v>
      </c>
      <c r="J1073" s="924">
        <f t="shared" si="33"/>
        <v>0</v>
      </c>
      <c r="K1073" s="924"/>
    </row>
    <row r="1074" spans="2:11" s="917" customFormat="1" ht="78" customHeight="1" outlineLevel="2" x14ac:dyDescent="0.25">
      <c r="B1074" s="921" t="s">
        <v>2743</v>
      </c>
      <c r="C1074" s="922">
        <v>12.9</v>
      </c>
      <c r="D1074" s="921"/>
      <c r="E1074" s="931" t="s">
        <v>7</v>
      </c>
      <c r="F1074" s="923"/>
      <c r="G1074" s="921"/>
      <c r="H1074" s="933">
        <v>10</v>
      </c>
      <c r="I1074" s="924">
        <f t="shared" si="32"/>
        <v>0</v>
      </c>
      <c r="J1074" s="924">
        <f t="shared" si="33"/>
        <v>0</v>
      </c>
      <c r="K1074" s="924"/>
    </row>
    <row r="1075" spans="2:11" s="917" customFormat="1" ht="78" customHeight="1" outlineLevel="2" x14ac:dyDescent="0.25">
      <c r="B1075" s="921" t="s">
        <v>2742</v>
      </c>
      <c r="C1075" s="922">
        <v>13.65</v>
      </c>
      <c r="D1075" s="921"/>
      <c r="E1075" s="931" t="s">
        <v>7</v>
      </c>
      <c r="F1075" s="923"/>
      <c r="G1075" s="921"/>
      <c r="H1075" s="933">
        <v>10</v>
      </c>
      <c r="I1075" s="924">
        <f t="shared" si="32"/>
        <v>0</v>
      </c>
      <c r="J1075" s="924">
        <f t="shared" si="33"/>
        <v>0</v>
      </c>
      <c r="K1075" s="924"/>
    </row>
    <row r="1076" spans="2:11" s="917" customFormat="1" ht="78" customHeight="1" outlineLevel="2" x14ac:dyDescent="0.25">
      <c r="B1076" s="921" t="s">
        <v>2570</v>
      </c>
      <c r="C1076" s="922">
        <v>14.35</v>
      </c>
      <c r="D1076" s="921"/>
      <c r="E1076" s="931" t="s">
        <v>7</v>
      </c>
      <c r="F1076" s="923"/>
      <c r="G1076" s="921"/>
      <c r="H1076" s="933">
        <v>10</v>
      </c>
      <c r="I1076" s="924">
        <f t="shared" si="32"/>
        <v>0</v>
      </c>
      <c r="J1076" s="924">
        <f t="shared" si="33"/>
        <v>0</v>
      </c>
      <c r="K1076" s="924"/>
    </row>
    <row r="1077" spans="2:11" ht="10.95" customHeight="1" outlineLevel="1" x14ac:dyDescent="0.25">
      <c r="B1077" s="925" t="s">
        <v>52</v>
      </c>
      <c r="I1077" s="924">
        <f t="shared" si="32"/>
        <v>0</v>
      </c>
      <c r="J1077" s="924">
        <f t="shared" si="33"/>
        <v>0</v>
      </c>
      <c r="K1077" s="919"/>
    </row>
    <row r="1078" spans="2:11" s="917" customFormat="1" ht="78" customHeight="1" outlineLevel="2" x14ac:dyDescent="0.25">
      <c r="B1078" s="921" t="s">
        <v>3585</v>
      </c>
      <c r="C1078" s="922">
        <v>13.5</v>
      </c>
      <c r="D1078" s="921"/>
      <c r="E1078" s="930">
        <v>10</v>
      </c>
      <c r="F1078" s="923"/>
      <c r="G1078" s="921"/>
      <c r="H1078" s="933">
        <v>10</v>
      </c>
      <c r="I1078" s="924">
        <f t="shared" si="32"/>
        <v>0</v>
      </c>
      <c r="J1078" s="924">
        <f t="shared" si="33"/>
        <v>0</v>
      </c>
      <c r="K1078" s="924"/>
    </row>
    <row r="1079" spans="2:11" s="917" customFormat="1" ht="78" customHeight="1" outlineLevel="2" x14ac:dyDescent="0.25">
      <c r="B1079" s="921" t="s">
        <v>2595</v>
      </c>
      <c r="C1079" s="922">
        <v>9.5</v>
      </c>
      <c r="D1079" s="921"/>
      <c r="E1079" s="930">
        <v>9</v>
      </c>
      <c r="F1079" s="923"/>
      <c r="G1079" s="921"/>
      <c r="H1079" s="933">
        <v>10</v>
      </c>
      <c r="I1079" s="924">
        <f t="shared" si="32"/>
        <v>0</v>
      </c>
      <c r="J1079" s="924">
        <f t="shared" si="33"/>
        <v>0</v>
      </c>
      <c r="K1079" s="924"/>
    </row>
    <row r="1080" spans="2:11" s="917" customFormat="1" ht="78" customHeight="1" outlineLevel="2" x14ac:dyDescent="0.25">
      <c r="B1080" s="921" t="s">
        <v>2594</v>
      </c>
      <c r="C1080" s="922">
        <v>9.9499999999999993</v>
      </c>
      <c r="D1080" s="921"/>
      <c r="E1080" s="931" t="s">
        <v>7</v>
      </c>
      <c r="F1080" s="923"/>
      <c r="G1080" s="921"/>
      <c r="H1080" s="933">
        <v>10</v>
      </c>
      <c r="I1080" s="924">
        <f t="shared" si="32"/>
        <v>0</v>
      </c>
      <c r="J1080" s="924">
        <f t="shared" si="33"/>
        <v>0</v>
      </c>
      <c r="K1080" s="924"/>
    </row>
    <row r="1081" spans="2:11" s="917" customFormat="1" ht="78" customHeight="1" outlineLevel="2" x14ac:dyDescent="0.25">
      <c r="B1081" s="921" t="s">
        <v>3450</v>
      </c>
      <c r="C1081" s="922">
        <v>9.9</v>
      </c>
      <c r="D1081" s="921"/>
      <c r="E1081" s="930">
        <v>1</v>
      </c>
      <c r="F1081" s="923"/>
      <c r="G1081" s="921"/>
      <c r="H1081" s="933">
        <v>10</v>
      </c>
      <c r="I1081" s="924">
        <f t="shared" si="32"/>
        <v>0</v>
      </c>
      <c r="J1081" s="924">
        <f t="shared" si="33"/>
        <v>0</v>
      </c>
      <c r="K1081" s="924"/>
    </row>
    <row r="1082" spans="2:11" s="917" customFormat="1" ht="78" customHeight="1" outlineLevel="2" x14ac:dyDescent="0.25">
      <c r="B1082" s="921" t="s">
        <v>3584</v>
      </c>
      <c r="C1082" s="922">
        <v>11.3</v>
      </c>
      <c r="D1082" s="921"/>
      <c r="E1082" s="931" t="s">
        <v>7</v>
      </c>
      <c r="F1082" s="923"/>
      <c r="G1082" s="921"/>
      <c r="H1082" s="933">
        <v>10</v>
      </c>
      <c r="I1082" s="924">
        <f t="shared" si="32"/>
        <v>0</v>
      </c>
      <c r="J1082" s="924">
        <f t="shared" si="33"/>
        <v>0</v>
      </c>
      <c r="K1082" s="924"/>
    </row>
    <row r="1083" spans="2:11" s="917" customFormat="1" ht="78" customHeight="1" outlineLevel="2" x14ac:dyDescent="0.25">
      <c r="B1083" s="921" t="s">
        <v>3583</v>
      </c>
      <c r="C1083" s="922">
        <v>12.4</v>
      </c>
      <c r="D1083" s="921"/>
      <c r="E1083" s="931" t="s">
        <v>7</v>
      </c>
      <c r="F1083" s="923"/>
      <c r="G1083" s="921"/>
      <c r="H1083" s="933">
        <v>10</v>
      </c>
      <c r="I1083" s="924">
        <f t="shared" si="32"/>
        <v>0</v>
      </c>
      <c r="J1083" s="924">
        <f t="shared" si="33"/>
        <v>0</v>
      </c>
      <c r="K1083" s="924"/>
    </row>
    <row r="1084" spans="2:11" s="917" customFormat="1" ht="78" customHeight="1" outlineLevel="2" x14ac:dyDescent="0.25">
      <c r="B1084" s="921" t="s">
        <v>3582</v>
      </c>
      <c r="C1084" s="922">
        <v>16.5</v>
      </c>
      <c r="D1084" s="921"/>
      <c r="E1084" s="930">
        <v>20</v>
      </c>
      <c r="F1084" s="923"/>
      <c r="G1084" s="921"/>
      <c r="H1084" s="933">
        <v>10</v>
      </c>
      <c r="I1084" s="924">
        <f t="shared" si="32"/>
        <v>0</v>
      </c>
      <c r="J1084" s="924">
        <f t="shared" si="33"/>
        <v>0</v>
      </c>
      <c r="K1084" s="924"/>
    </row>
    <row r="1085" spans="2:11" s="917" customFormat="1" ht="78" customHeight="1" outlineLevel="2" x14ac:dyDescent="0.25">
      <c r="B1085" s="921" t="s">
        <v>2593</v>
      </c>
      <c r="C1085" s="922">
        <v>19.2</v>
      </c>
      <c r="D1085" s="921"/>
      <c r="E1085" s="930">
        <v>10</v>
      </c>
      <c r="F1085" s="923"/>
      <c r="G1085" s="921"/>
      <c r="H1085" s="933">
        <v>10</v>
      </c>
      <c r="I1085" s="924">
        <f t="shared" si="32"/>
        <v>0</v>
      </c>
      <c r="J1085" s="924">
        <f t="shared" si="33"/>
        <v>0</v>
      </c>
      <c r="K1085" s="924"/>
    </row>
    <row r="1086" spans="2:11" s="917" customFormat="1" ht="78" customHeight="1" outlineLevel="2" x14ac:dyDescent="0.25">
      <c r="B1086" s="921" t="s">
        <v>2592</v>
      </c>
      <c r="C1086" s="922">
        <v>20.5</v>
      </c>
      <c r="D1086" s="921"/>
      <c r="E1086" s="930">
        <v>10</v>
      </c>
      <c r="F1086" s="923"/>
      <c r="G1086" s="921"/>
      <c r="H1086" s="933">
        <v>10</v>
      </c>
      <c r="I1086" s="924">
        <f t="shared" si="32"/>
        <v>0</v>
      </c>
      <c r="J1086" s="924">
        <f t="shared" si="33"/>
        <v>0</v>
      </c>
      <c r="K1086" s="924"/>
    </row>
    <row r="1087" spans="2:11" s="917" customFormat="1" ht="78" customHeight="1" outlineLevel="2" x14ac:dyDescent="0.25">
      <c r="B1087" s="921" t="s">
        <v>2591</v>
      </c>
      <c r="C1087" s="922">
        <v>21</v>
      </c>
      <c r="D1087" s="921"/>
      <c r="E1087" s="931" t="s">
        <v>7</v>
      </c>
      <c r="F1087" s="923"/>
      <c r="G1087" s="921"/>
      <c r="H1087" s="933">
        <v>10</v>
      </c>
      <c r="I1087" s="924">
        <f t="shared" si="32"/>
        <v>0</v>
      </c>
      <c r="J1087" s="924">
        <f t="shared" si="33"/>
        <v>0</v>
      </c>
      <c r="K1087" s="924"/>
    </row>
    <row r="1088" spans="2:11" s="917" customFormat="1" ht="78" customHeight="1" outlineLevel="2" x14ac:dyDescent="0.25">
      <c r="B1088" s="921" t="s">
        <v>2590</v>
      </c>
      <c r="C1088" s="922">
        <v>22</v>
      </c>
      <c r="D1088" s="921"/>
      <c r="E1088" s="931" t="s">
        <v>7</v>
      </c>
      <c r="F1088" s="923"/>
      <c r="G1088" s="921"/>
      <c r="H1088" s="933">
        <v>10</v>
      </c>
      <c r="I1088" s="924">
        <f t="shared" si="32"/>
        <v>0</v>
      </c>
      <c r="J1088" s="924">
        <f t="shared" si="33"/>
        <v>0</v>
      </c>
      <c r="K1088" s="924"/>
    </row>
    <row r="1089" spans="2:11" s="917" customFormat="1" ht="78" customHeight="1" outlineLevel="2" x14ac:dyDescent="0.25">
      <c r="B1089" s="921" t="s">
        <v>2672</v>
      </c>
      <c r="C1089" s="922">
        <v>22.9</v>
      </c>
      <c r="D1089" s="921"/>
      <c r="E1089" s="931" t="s">
        <v>7</v>
      </c>
      <c r="F1089" s="923"/>
      <c r="G1089" s="921"/>
      <c r="H1089" s="933">
        <v>10</v>
      </c>
      <c r="I1089" s="924">
        <f t="shared" si="32"/>
        <v>0</v>
      </c>
      <c r="J1089" s="924">
        <f t="shared" si="33"/>
        <v>0</v>
      </c>
      <c r="K1089" s="924"/>
    </row>
    <row r="1090" spans="2:11" s="917" customFormat="1" ht="78" customHeight="1" outlineLevel="2" x14ac:dyDescent="0.25">
      <c r="B1090" s="921" t="s">
        <v>2671</v>
      </c>
      <c r="C1090" s="922">
        <v>23.8</v>
      </c>
      <c r="D1090" s="921"/>
      <c r="E1090" s="931" t="s">
        <v>7</v>
      </c>
      <c r="F1090" s="923"/>
      <c r="G1090" s="921"/>
      <c r="H1090" s="933">
        <v>10</v>
      </c>
      <c r="I1090" s="924">
        <f t="shared" si="32"/>
        <v>0</v>
      </c>
      <c r="J1090" s="924">
        <f t="shared" si="33"/>
        <v>0</v>
      </c>
      <c r="K1090" s="924"/>
    </row>
    <row r="1091" spans="2:11" s="917" customFormat="1" ht="78" customHeight="1" outlineLevel="2" x14ac:dyDescent="0.25">
      <c r="B1091" s="921" t="s">
        <v>3449</v>
      </c>
      <c r="C1091" s="922">
        <v>9.0500000000000007</v>
      </c>
      <c r="D1091" s="921"/>
      <c r="E1091" s="930">
        <v>20</v>
      </c>
      <c r="F1091" s="923"/>
      <c r="G1091" s="921"/>
      <c r="H1091" s="933">
        <v>10</v>
      </c>
      <c r="I1091" s="924">
        <f t="shared" si="32"/>
        <v>0</v>
      </c>
      <c r="J1091" s="924">
        <f t="shared" si="33"/>
        <v>0</v>
      </c>
      <c r="K1091" s="924"/>
    </row>
    <row r="1092" spans="2:11" ht="10.95" customHeight="1" outlineLevel="1" x14ac:dyDescent="0.25">
      <c r="B1092" s="925" t="s">
        <v>53</v>
      </c>
      <c r="I1092" s="924">
        <f t="shared" si="32"/>
        <v>0</v>
      </c>
      <c r="J1092" s="924">
        <f t="shared" si="33"/>
        <v>0</v>
      </c>
      <c r="K1092" s="919"/>
    </row>
    <row r="1093" spans="2:11" s="917" customFormat="1" ht="78" customHeight="1" outlineLevel="2" x14ac:dyDescent="0.25">
      <c r="B1093" s="921" t="s">
        <v>3448</v>
      </c>
      <c r="C1093" s="921"/>
      <c r="D1093" s="922">
        <v>0.33</v>
      </c>
      <c r="E1093" s="931" t="s">
        <v>7</v>
      </c>
      <c r="F1093" s="923"/>
      <c r="G1093" s="921"/>
      <c r="H1093" s="933">
        <v>10</v>
      </c>
      <c r="I1093" s="924">
        <f t="shared" si="32"/>
        <v>0</v>
      </c>
      <c r="J1093" s="924">
        <f t="shared" si="33"/>
        <v>0</v>
      </c>
      <c r="K1093" s="924"/>
    </row>
    <row r="1094" spans="2:11" s="917" customFormat="1" ht="78" customHeight="1" outlineLevel="2" x14ac:dyDescent="0.25">
      <c r="B1094" s="921" t="s">
        <v>3447</v>
      </c>
      <c r="C1094" s="921"/>
      <c r="D1094" s="922">
        <v>0.33</v>
      </c>
      <c r="E1094" s="931" t="s">
        <v>7</v>
      </c>
      <c r="F1094" s="923"/>
      <c r="G1094" s="921"/>
      <c r="H1094" s="933">
        <v>10</v>
      </c>
      <c r="I1094" s="924">
        <f t="shared" si="32"/>
        <v>0</v>
      </c>
      <c r="J1094" s="924">
        <f t="shared" si="33"/>
        <v>0</v>
      </c>
      <c r="K1094" s="924"/>
    </row>
    <row r="1095" spans="2:11" s="917" customFormat="1" ht="78" customHeight="1" outlineLevel="2" x14ac:dyDescent="0.25">
      <c r="B1095" s="921" t="s">
        <v>3446</v>
      </c>
      <c r="C1095" s="921"/>
      <c r="D1095" s="922">
        <v>0.36</v>
      </c>
      <c r="E1095" s="931" t="s">
        <v>7</v>
      </c>
      <c r="F1095" s="923"/>
      <c r="G1095" s="921"/>
      <c r="H1095" s="933">
        <v>10</v>
      </c>
      <c r="I1095" s="924">
        <f t="shared" si="32"/>
        <v>0</v>
      </c>
      <c r="J1095" s="924">
        <f t="shared" si="33"/>
        <v>0</v>
      </c>
      <c r="K1095" s="924"/>
    </row>
    <row r="1096" spans="2:11" s="917" customFormat="1" ht="78" customHeight="1" outlineLevel="2" x14ac:dyDescent="0.25">
      <c r="B1096" s="921" t="s">
        <v>3445</v>
      </c>
      <c r="C1096" s="921"/>
      <c r="D1096" s="922">
        <v>0.39</v>
      </c>
      <c r="E1096" s="931" t="s">
        <v>7</v>
      </c>
      <c r="F1096" s="923"/>
      <c r="G1096" s="921"/>
      <c r="H1096" s="933">
        <v>10</v>
      </c>
      <c r="I1096" s="924">
        <f t="shared" ref="I1096:I1159" si="34">C1096*G1096</f>
        <v>0</v>
      </c>
      <c r="J1096" s="924">
        <f t="shared" ref="J1096:J1159" si="35">D1096*G1096</f>
        <v>0</v>
      </c>
      <c r="K1096" s="924"/>
    </row>
    <row r="1097" spans="2:11" s="917" customFormat="1" ht="78" customHeight="1" outlineLevel="2" x14ac:dyDescent="0.25">
      <c r="B1097" s="921" t="s">
        <v>3444</v>
      </c>
      <c r="C1097" s="921"/>
      <c r="D1097" s="922">
        <v>0.39</v>
      </c>
      <c r="E1097" s="931" t="s">
        <v>7</v>
      </c>
      <c r="F1097" s="923"/>
      <c r="G1097" s="921"/>
      <c r="H1097" s="933">
        <v>10</v>
      </c>
      <c r="I1097" s="924">
        <f t="shared" si="34"/>
        <v>0</v>
      </c>
      <c r="J1097" s="924">
        <f t="shared" si="35"/>
        <v>0</v>
      </c>
      <c r="K1097" s="924"/>
    </row>
    <row r="1098" spans="2:11" s="917" customFormat="1" ht="78" customHeight="1" outlineLevel="2" x14ac:dyDescent="0.25">
      <c r="B1098" s="921" t="s">
        <v>3443</v>
      </c>
      <c r="C1098" s="921"/>
      <c r="D1098" s="922">
        <v>0.44</v>
      </c>
      <c r="E1098" s="931" t="s">
        <v>7</v>
      </c>
      <c r="F1098" s="923"/>
      <c r="G1098" s="921"/>
      <c r="H1098" s="933">
        <v>10</v>
      </c>
      <c r="I1098" s="924">
        <f t="shared" si="34"/>
        <v>0</v>
      </c>
      <c r="J1098" s="924">
        <f t="shared" si="35"/>
        <v>0</v>
      </c>
      <c r="K1098" s="924"/>
    </row>
    <row r="1099" spans="2:11" s="917" customFormat="1" ht="78" customHeight="1" outlineLevel="2" x14ac:dyDescent="0.25">
      <c r="B1099" s="921" t="s">
        <v>3442</v>
      </c>
      <c r="C1099" s="921"/>
      <c r="D1099" s="922">
        <v>0.53</v>
      </c>
      <c r="E1099" s="931" t="s">
        <v>7</v>
      </c>
      <c r="F1099" s="923"/>
      <c r="G1099" s="921"/>
      <c r="H1099" s="933">
        <v>10</v>
      </c>
      <c r="I1099" s="924">
        <f t="shared" si="34"/>
        <v>0</v>
      </c>
      <c r="J1099" s="924">
        <f t="shared" si="35"/>
        <v>0</v>
      </c>
      <c r="K1099" s="924"/>
    </row>
    <row r="1100" spans="2:11" s="917" customFormat="1" ht="78" customHeight="1" outlineLevel="2" x14ac:dyDescent="0.25">
      <c r="B1100" s="921" t="s">
        <v>3441</v>
      </c>
      <c r="C1100" s="921"/>
      <c r="D1100" s="922">
        <v>0.39</v>
      </c>
      <c r="E1100" s="931" t="s">
        <v>7</v>
      </c>
      <c r="F1100" s="923"/>
      <c r="G1100" s="921"/>
      <c r="H1100" s="933">
        <v>10</v>
      </c>
      <c r="I1100" s="924">
        <f t="shared" si="34"/>
        <v>0</v>
      </c>
      <c r="J1100" s="924">
        <f t="shared" si="35"/>
        <v>0</v>
      </c>
      <c r="K1100" s="924"/>
    </row>
    <row r="1101" spans="2:11" s="917" customFormat="1" ht="78" customHeight="1" outlineLevel="2" x14ac:dyDescent="0.25">
      <c r="B1101" s="921" t="s">
        <v>3440</v>
      </c>
      <c r="C1101" s="921"/>
      <c r="D1101" s="922">
        <v>0.44</v>
      </c>
      <c r="E1101" s="931" t="s">
        <v>7</v>
      </c>
      <c r="F1101" s="923"/>
      <c r="G1101" s="921"/>
      <c r="H1101" s="933">
        <v>10</v>
      </c>
      <c r="I1101" s="924">
        <f t="shared" si="34"/>
        <v>0</v>
      </c>
      <c r="J1101" s="924">
        <f t="shared" si="35"/>
        <v>0</v>
      </c>
      <c r="K1101" s="924"/>
    </row>
    <row r="1102" spans="2:11" s="917" customFormat="1" ht="78" customHeight="1" outlineLevel="2" x14ac:dyDescent="0.25">
      <c r="B1102" s="921" t="s">
        <v>3439</v>
      </c>
      <c r="C1102" s="921"/>
      <c r="D1102" s="922">
        <v>0.49</v>
      </c>
      <c r="E1102" s="931" t="s">
        <v>7</v>
      </c>
      <c r="F1102" s="923"/>
      <c r="G1102" s="921"/>
      <c r="H1102" s="933">
        <v>10</v>
      </c>
      <c r="I1102" s="924">
        <f t="shared" si="34"/>
        <v>0</v>
      </c>
      <c r="J1102" s="924">
        <f t="shared" si="35"/>
        <v>0</v>
      </c>
      <c r="K1102" s="924"/>
    </row>
    <row r="1103" spans="2:11" s="917" customFormat="1" ht="78" customHeight="1" outlineLevel="2" x14ac:dyDescent="0.25">
      <c r="B1103" s="921" t="s">
        <v>3438</v>
      </c>
      <c r="C1103" s="921"/>
      <c r="D1103" s="922">
        <v>0.49</v>
      </c>
      <c r="E1103" s="931" t="s">
        <v>7</v>
      </c>
      <c r="F1103" s="923"/>
      <c r="G1103" s="921"/>
      <c r="H1103" s="933">
        <v>10</v>
      </c>
      <c r="I1103" s="924">
        <f t="shared" si="34"/>
        <v>0</v>
      </c>
      <c r="J1103" s="924">
        <f t="shared" si="35"/>
        <v>0</v>
      </c>
      <c r="K1103" s="924"/>
    </row>
    <row r="1104" spans="2:11" s="917" customFormat="1" ht="78" customHeight="1" outlineLevel="2" x14ac:dyDescent="0.25">
      <c r="B1104" s="921" t="s">
        <v>3437</v>
      </c>
      <c r="C1104" s="921"/>
      <c r="D1104" s="922">
        <v>0.53</v>
      </c>
      <c r="E1104" s="931" t="s">
        <v>7</v>
      </c>
      <c r="F1104" s="923"/>
      <c r="G1104" s="921"/>
      <c r="H1104" s="933">
        <v>10</v>
      </c>
      <c r="I1104" s="924">
        <f t="shared" si="34"/>
        <v>0</v>
      </c>
      <c r="J1104" s="924">
        <f t="shared" si="35"/>
        <v>0</v>
      </c>
      <c r="K1104" s="924"/>
    </row>
    <row r="1105" spans="2:11" s="917" customFormat="1" ht="78" customHeight="1" outlineLevel="2" x14ac:dyDescent="0.25">
      <c r="B1105" s="921" t="s">
        <v>3436</v>
      </c>
      <c r="C1105" s="921"/>
      <c r="D1105" s="922">
        <v>0.56000000000000005</v>
      </c>
      <c r="E1105" s="931" t="s">
        <v>7</v>
      </c>
      <c r="F1105" s="923"/>
      <c r="G1105" s="921"/>
      <c r="H1105" s="933">
        <v>10</v>
      </c>
      <c r="I1105" s="924">
        <f t="shared" si="34"/>
        <v>0</v>
      </c>
      <c r="J1105" s="924">
        <f t="shared" si="35"/>
        <v>0</v>
      </c>
      <c r="K1105" s="924"/>
    </row>
    <row r="1106" spans="2:11" s="917" customFormat="1" ht="78" customHeight="1" outlineLevel="2" x14ac:dyDescent="0.25">
      <c r="B1106" s="921" t="s">
        <v>3435</v>
      </c>
      <c r="C1106" s="921"/>
      <c r="D1106" s="922">
        <v>0.56000000000000005</v>
      </c>
      <c r="E1106" s="931" t="s">
        <v>7</v>
      </c>
      <c r="F1106" s="923"/>
      <c r="G1106" s="921"/>
      <c r="H1106" s="933">
        <v>10</v>
      </c>
      <c r="I1106" s="924">
        <f t="shared" si="34"/>
        <v>0</v>
      </c>
      <c r="J1106" s="924">
        <f t="shared" si="35"/>
        <v>0</v>
      </c>
      <c r="K1106" s="924"/>
    </row>
    <row r="1107" spans="2:11" s="917" customFormat="1" ht="78" customHeight="1" outlineLevel="2" x14ac:dyDescent="0.25">
      <c r="B1107" s="921" t="s">
        <v>2626</v>
      </c>
      <c r="C1107" s="922">
        <v>0.5</v>
      </c>
      <c r="D1107" s="921"/>
      <c r="E1107" s="931" t="s">
        <v>7</v>
      </c>
      <c r="F1107" s="923"/>
      <c r="G1107" s="921"/>
      <c r="H1107" s="933">
        <v>20</v>
      </c>
      <c r="I1107" s="924">
        <f t="shared" si="34"/>
        <v>0</v>
      </c>
      <c r="J1107" s="924">
        <f t="shared" si="35"/>
        <v>0</v>
      </c>
      <c r="K1107" s="924"/>
    </row>
    <row r="1108" spans="2:11" s="917" customFormat="1" ht="78" customHeight="1" outlineLevel="2" x14ac:dyDescent="0.25">
      <c r="B1108" s="921" t="s">
        <v>3434</v>
      </c>
      <c r="C1108" s="922">
        <v>21.4</v>
      </c>
      <c r="D1108" s="921"/>
      <c r="E1108" s="931" t="s">
        <v>7</v>
      </c>
      <c r="F1108" s="923"/>
      <c r="G1108" s="921"/>
      <c r="H1108" s="933">
        <v>10</v>
      </c>
      <c r="I1108" s="924">
        <f t="shared" si="34"/>
        <v>0</v>
      </c>
      <c r="J1108" s="924">
        <f t="shared" si="35"/>
        <v>0</v>
      </c>
      <c r="K1108" s="924"/>
    </row>
    <row r="1109" spans="2:11" s="917" customFormat="1" ht="78" customHeight="1" outlineLevel="2" x14ac:dyDescent="0.25">
      <c r="B1109" s="921" t="s">
        <v>3433</v>
      </c>
      <c r="C1109" s="922">
        <v>24</v>
      </c>
      <c r="D1109" s="921"/>
      <c r="E1109" s="931" t="s">
        <v>7</v>
      </c>
      <c r="F1109" s="923"/>
      <c r="G1109" s="921"/>
      <c r="H1109" s="933">
        <v>10</v>
      </c>
      <c r="I1109" s="924">
        <f t="shared" si="34"/>
        <v>0</v>
      </c>
      <c r="J1109" s="924">
        <f t="shared" si="35"/>
        <v>0</v>
      </c>
      <c r="K1109" s="924"/>
    </row>
    <row r="1110" spans="2:11" ht="10.95" customHeight="1" outlineLevel="1" x14ac:dyDescent="0.25">
      <c r="B1110" s="925" t="s">
        <v>54</v>
      </c>
      <c r="I1110" s="924">
        <f t="shared" si="34"/>
        <v>0</v>
      </c>
      <c r="J1110" s="924">
        <f t="shared" si="35"/>
        <v>0</v>
      </c>
      <c r="K1110" s="919"/>
    </row>
    <row r="1111" spans="2:11" s="917" customFormat="1" ht="78" customHeight="1" outlineLevel="2" x14ac:dyDescent="0.25">
      <c r="B1111" s="921" t="s">
        <v>2625</v>
      </c>
      <c r="C1111" s="922">
        <v>3.54</v>
      </c>
      <c r="D1111" s="921"/>
      <c r="E1111" s="931" t="s">
        <v>7</v>
      </c>
      <c r="F1111" s="923"/>
      <c r="G1111" s="921"/>
      <c r="H1111" s="933">
        <v>100</v>
      </c>
      <c r="I1111" s="924">
        <f t="shared" si="34"/>
        <v>0</v>
      </c>
      <c r="J1111" s="924">
        <f t="shared" si="35"/>
        <v>0</v>
      </c>
      <c r="K1111" s="924"/>
    </row>
    <row r="1112" spans="2:11" s="917" customFormat="1" ht="78" customHeight="1" outlineLevel="2" x14ac:dyDescent="0.25">
      <c r="B1112" s="921" t="s">
        <v>2589</v>
      </c>
      <c r="C1112" s="922">
        <v>1.05</v>
      </c>
      <c r="D1112" s="921"/>
      <c r="E1112" s="931" t="s">
        <v>7</v>
      </c>
      <c r="F1112" s="923"/>
      <c r="G1112" s="921"/>
      <c r="H1112" s="933">
        <v>100</v>
      </c>
      <c r="I1112" s="924">
        <f t="shared" si="34"/>
        <v>0</v>
      </c>
      <c r="J1112" s="924">
        <f t="shared" si="35"/>
        <v>0</v>
      </c>
      <c r="K1112" s="924"/>
    </row>
    <row r="1113" spans="2:11" s="917" customFormat="1" ht="78" customHeight="1" outlineLevel="2" x14ac:dyDescent="0.25">
      <c r="B1113" s="921" t="s">
        <v>2588</v>
      </c>
      <c r="C1113" s="922">
        <v>1.25</v>
      </c>
      <c r="D1113" s="921"/>
      <c r="E1113" s="931" t="s">
        <v>7</v>
      </c>
      <c r="F1113" s="923"/>
      <c r="G1113" s="921"/>
      <c r="H1113" s="933">
        <v>100</v>
      </c>
      <c r="I1113" s="924">
        <f t="shared" si="34"/>
        <v>0</v>
      </c>
      <c r="J1113" s="924">
        <f t="shared" si="35"/>
        <v>0</v>
      </c>
      <c r="K1113" s="924"/>
    </row>
    <row r="1114" spans="2:11" s="917" customFormat="1" ht="78" customHeight="1" outlineLevel="2" x14ac:dyDescent="0.25">
      <c r="B1114" s="921" t="s">
        <v>2624</v>
      </c>
      <c r="C1114" s="922">
        <v>1.75</v>
      </c>
      <c r="D1114" s="921"/>
      <c r="E1114" s="931" t="s">
        <v>7</v>
      </c>
      <c r="F1114" s="923"/>
      <c r="G1114" s="921"/>
      <c r="H1114" s="933">
        <v>100</v>
      </c>
      <c r="I1114" s="924">
        <f t="shared" si="34"/>
        <v>0</v>
      </c>
      <c r="J1114" s="924">
        <f t="shared" si="35"/>
        <v>0</v>
      </c>
      <c r="K1114" s="924"/>
    </row>
    <row r="1115" spans="2:11" s="917" customFormat="1" ht="78" customHeight="1" outlineLevel="2" x14ac:dyDescent="0.25">
      <c r="B1115" s="921" t="s">
        <v>2623</v>
      </c>
      <c r="C1115" s="922">
        <v>1.75</v>
      </c>
      <c r="D1115" s="921"/>
      <c r="E1115" s="931" t="s">
        <v>7</v>
      </c>
      <c r="F1115" s="923"/>
      <c r="G1115" s="921"/>
      <c r="H1115" s="933">
        <v>100</v>
      </c>
      <c r="I1115" s="924">
        <f t="shared" si="34"/>
        <v>0</v>
      </c>
      <c r="J1115" s="924">
        <f t="shared" si="35"/>
        <v>0</v>
      </c>
      <c r="K1115" s="924"/>
    </row>
    <row r="1116" spans="2:11" s="917" customFormat="1" ht="78" customHeight="1" outlineLevel="2" x14ac:dyDescent="0.25">
      <c r="B1116" s="921" t="s">
        <v>2587</v>
      </c>
      <c r="C1116" s="922">
        <v>2.0699999999999998</v>
      </c>
      <c r="D1116" s="921"/>
      <c r="E1116" s="931" t="s">
        <v>7</v>
      </c>
      <c r="F1116" s="923"/>
      <c r="G1116" s="921"/>
      <c r="H1116" s="933">
        <v>100</v>
      </c>
      <c r="I1116" s="924">
        <f t="shared" si="34"/>
        <v>0</v>
      </c>
      <c r="J1116" s="924">
        <f t="shared" si="35"/>
        <v>0</v>
      </c>
      <c r="K1116" s="924"/>
    </row>
    <row r="1117" spans="2:11" s="917" customFormat="1" ht="78" customHeight="1" outlineLevel="2" x14ac:dyDescent="0.25">
      <c r="B1117" s="921" t="s">
        <v>2741</v>
      </c>
      <c r="C1117" s="922">
        <v>1.95</v>
      </c>
      <c r="D1117" s="921"/>
      <c r="E1117" s="931" t="s">
        <v>7</v>
      </c>
      <c r="F1117" s="923"/>
      <c r="G1117" s="921"/>
      <c r="H1117" s="933">
        <v>100</v>
      </c>
      <c r="I1117" s="924">
        <f t="shared" si="34"/>
        <v>0</v>
      </c>
      <c r="J1117" s="924">
        <f t="shared" si="35"/>
        <v>0</v>
      </c>
      <c r="K1117" s="924"/>
    </row>
    <row r="1118" spans="2:11" ht="10.95" customHeight="1" outlineLevel="1" x14ac:dyDescent="0.25">
      <c r="B1118" s="925" t="s">
        <v>55</v>
      </c>
      <c r="I1118" s="924">
        <f t="shared" si="34"/>
        <v>0</v>
      </c>
      <c r="J1118" s="924">
        <f t="shared" si="35"/>
        <v>0</v>
      </c>
      <c r="K1118" s="919"/>
    </row>
    <row r="1119" spans="2:11" s="917" customFormat="1" ht="78" customHeight="1" outlineLevel="2" x14ac:dyDescent="0.25">
      <c r="B1119" s="921" t="s">
        <v>2740</v>
      </c>
      <c r="C1119" s="922">
        <v>16.5</v>
      </c>
      <c r="D1119" s="921"/>
      <c r="E1119" s="930">
        <v>20</v>
      </c>
      <c r="F1119" s="923"/>
      <c r="G1119" s="921"/>
      <c r="H1119" s="933">
        <v>10</v>
      </c>
      <c r="I1119" s="924">
        <f t="shared" si="34"/>
        <v>0</v>
      </c>
      <c r="J1119" s="924">
        <f t="shared" si="35"/>
        <v>0</v>
      </c>
      <c r="K1119" s="924"/>
    </row>
    <row r="1120" spans="2:11" s="917" customFormat="1" ht="78" customHeight="1" outlineLevel="2" x14ac:dyDescent="0.25">
      <c r="B1120" s="921" t="s">
        <v>2739</v>
      </c>
      <c r="C1120" s="922">
        <v>12.9</v>
      </c>
      <c r="D1120" s="921"/>
      <c r="E1120" s="930">
        <v>17</v>
      </c>
      <c r="F1120" s="923"/>
      <c r="G1120" s="921"/>
      <c r="H1120" s="933">
        <v>10</v>
      </c>
      <c r="I1120" s="924">
        <f t="shared" si="34"/>
        <v>0</v>
      </c>
      <c r="J1120" s="924">
        <f t="shared" si="35"/>
        <v>0</v>
      </c>
      <c r="K1120" s="924"/>
    </row>
    <row r="1121" spans="2:11" s="917" customFormat="1" ht="78" customHeight="1" outlineLevel="2" x14ac:dyDescent="0.25">
      <c r="B1121" s="921" t="s">
        <v>2569</v>
      </c>
      <c r="C1121" s="922">
        <v>17.95</v>
      </c>
      <c r="D1121" s="921"/>
      <c r="E1121" s="930">
        <v>20</v>
      </c>
      <c r="F1121" s="923"/>
      <c r="G1121" s="921"/>
      <c r="H1121" s="933">
        <v>10</v>
      </c>
      <c r="I1121" s="924">
        <f t="shared" si="34"/>
        <v>0</v>
      </c>
      <c r="J1121" s="924">
        <f t="shared" si="35"/>
        <v>0</v>
      </c>
      <c r="K1121" s="924"/>
    </row>
    <row r="1122" spans="2:11" s="917" customFormat="1" ht="78" customHeight="1" outlineLevel="2" x14ac:dyDescent="0.25">
      <c r="B1122" s="921" t="s">
        <v>2738</v>
      </c>
      <c r="C1122" s="922">
        <v>19.399999999999999</v>
      </c>
      <c r="D1122" s="921"/>
      <c r="E1122" s="930">
        <v>20</v>
      </c>
      <c r="F1122" s="923"/>
      <c r="G1122" s="921"/>
      <c r="H1122" s="933">
        <v>10</v>
      </c>
      <c r="I1122" s="924">
        <f t="shared" si="34"/>
        <v>0</v>
      </c>
      <c r="J1122" s="924">
        <f t="shared" si="35"/>
        <v>0</v>
      </c>
      <c r="K1122" s="924"/>
    </row>
    <row r="1123" spans="2:11" s="917" customFormat="1" ht="78" customHeight="1" outlineLevel="2" x14ac:dyDescent="0.25">
      <c r="B1123" s="921" t="s">
        <v>2568</v>
      </c>
      <c r="C1123" s="922">
        <v>20.8</v>
      </c>
      <c r="D1123" s="921"/>
      <c r="E1123" s="931" t="s">
        <v>7</v>
      </c>
      <c r="F1123" s="923"/>
      <c r="G1123" s="921"/>
      <c r="H1123" s="933">
        <v>10</v>
      </c>
      <c r="I1123" s="924">
        <f t="shared" si="34"/>
        <v>0</v>
      </c>
      <c r="J1123" s="924">
        <f t="shared" si="35"/>
        <v>0</v>
      </c>
      <c r="K1123" s="924"/>
    </row>
    <row r="1124" spans="2:11" s="917" customFormat="1" ht="78" customHeight="1" outlineLevel="2" x14ac:dyDescent="0.25">
      <c r="B1124" s="921" t="s">
        <v>2567</v>
      </c>
      <c r="C1124" s="922">
        <v>21.5</v>
      </c>
      <c r="D1124" s="921"/>
      <c r="E1124" s="931" t="s">
        <v>7</v>
      </c>
      <c r="F1124" s="923"/>
      <c r="G1124" s="921"/>
      <c r="H1124" s="933">
        <v>10</v>
      </c>
      <c r="I1124" s="924">
        <f t="shared" si="34"/>
        <v>0</v>
      </c>
      <c r="J1124" s="924">
        <f t="shared" si="35"/>
        <v>0</v>
      </c>
      <c r="K1124" s="924"/>
    </row>
    <row r="1125" spans="2:11" s="917" customFormat="1" ht="78" customHeight="1" outlineLevel="2" x14ac:dyDescent="0.25">
      <c r="B1125" s="921" t="s">
        <v>2566</v>
      </c>
      <c r="C1125" s="922">
        <v>24.4</v>
      </c>
      <c r="D1125" s="921"/>
      <c r="E1125" s="931" t="s">
        <v>7</v>
      </c>
      <c r="F1125" s="923"/>
      <c r="G1125" s="921"/>
      <c r="H1125" s="933">
        <v>10</v>
      </c>
      <c r="I1125" s="924">
        <f t="shared" si="34"/>
        <v>0</v>
      </c>
      <c r="J1125" s="924">
        <f t="shared" si="35"/>
        <v>0</v>
      </c>
      <c r="K1125" s="924"/>
    </row>
    <row r="1126" spans="2:11" s="917" customFormat="1" ht="78" customHeight="1" outlineLevel="2" x14ac:dyDescent="0.25">
      <c r="B1126" s="921" t="s">
        <v>2737</v>
      </c>
      <c r="C1126" s="922">
        <v>23</v>
      </c>
      <c r="D1126" s="921"/>
      <c r="E1126" s="931" t="s">
        <v>7</v>
      </c>
      <c r="F1126" s="923"/>
      <c r="G1126" s="921"/>
      <c r="H1126" s="933">
        <v>10</v>
      </c>
      <c r="I1126" s="924">
        <f t="shared" si="34"/>
        <v>0</v>
      </c>
      <c r="J1126" s="924">
        <f t="shared" si="35"/>
        <v>0</v>
      </c>
      <c r="K1126" s="924"/>
    </row>
    <row r="1127" spans="2:11" s="917" customFormat="1" ht="78" customHeight="1" outlineLevel="2" x14ac:dyDescent="0.25">
      <c r="B1127" s="921" t="s">
        <v>2736</v>
      </c>
      <c r="C1127" s="922">
        <v>5.4</v>
      </c>
      <c r="D1127" s="921"/>
      <c r="E1127" s="931" t="s">
        <v>7</v>
      </c>
      <c r="F1127" s="923"/>
      <c r="G1127" s="921"/>
      <c r="H1127" s="933">
        <v>10</v>
      </c>
      <c r="I1127" s="924">
        <f t="shared" si="34"/>
        <v>0</v>
      </c>
      <c r="J1127" s="924">
        <f t="shared" si="35"/>
        <v>0</v>
      </c>
      <c r="K1127" s="924"/>
    </row>
    <row r="1128" spans="2:11" s="917" customFormat="1" ht="78" customHeight="1" outlineLevel="2" x14ac:dyDescent="0.25">
      <c r="B1128" s="921" t="s">
        <v>2565</v>
      </c>
      <c r="C1128" s="922">
        <v>0.5</v>
      </c>
      <c r="D1128" s="921"/>
      <c r="E1128" s="931" t="s">
        <v>7</v>
      </c>
      <c r="F1128" s="923"/>
      <c r="G1128" s="921"/>
      <c r="H1128" s="933">
        <v>20</v>
      </c>
      <c r="I1128" s="924">
        <f t="shared" si="34"/>
        <v>0</v>
      </c>
      <c r="J1128" s="924">
        <f t="shared" si="35"/>
        <v>0</v>
      </c>
      <c r="K1128" s="924"/>
    </row>
    <row r="1129" spans="2:11" ht="10.95" customHeight="1" outlineLevel="1" x14ac:dyDescent="0.25">
      <c r="B1129" s="925" t="s">
        <v>56</v>
      </c>
      <c r="I1129" s="924">
        <f t="shared" si="34"/>
        <v>0</v>
      </c>
      <c r="J1129" s="924">
        <f t="shared" si="35"/>
        <v>0</v>
      </c>
      <c r="K1129" s="919"/>
    </row>
    <row r="1130" spans="2:11" s="917" customFormat="1" ht="78" customHeight="1" outlineLevel="2" x14ac:dyDescent="0.25">
      <c r="B1130" s="921" t="s">
        <v>2564</v>
      </c>
      <c r="C1130" s="921"/>
      <c r="D1130" s="922">
        <v>0.62</v>
      </c>
      <c r="E1130" s="931" t="s">
        <v>7</v>
      </c>
      <c r="F1130" s="923"/>
      <c r="G1130" s="921"/>
      <c r="H1130" s="933">
        <v>4</v>
      </c>
      <c r="I1130" s="924">
        <f t="shared" si="34"/>
        <v>0</v>
      </c>
      <c r="J1130" s="924">
        <f t="shared" si="35"/>
        <v>0</v>
      </c>
      <c r="K1130" s="924"/>
    </row>
    <row r="1131" spans="2:11" s="917" customFormat="1" ht="78" customHeight="1" outlineLevel="2" x14ac:dyDescent="0.25">
      <c r="B1131" s="921" t="s">
        <v>2735</v>
      </c>
      <c r="C1131" s="922">
        <v>20</v>
      </c>
      <c r="D1131" s="921"/>
      <c r="E1131" s="931" t="s">
        <v>7</v>
      </c>
      <c r="F1131" s="923"/>
      <c r="G1131" s="921"/>
      <c r="H1131" s="933">
        <v>10</v>
      </c>
      <c r="I1131" s="924">
        <f t="shared" si="34"/>
        <v>0</v>
      </c>
      <c r="J1131" s="924">
        <f t="shared" si="35"/>
        <v>0</v>
      </c>
      <c r="K1131" s="924"/>
    </row>
    <row r="1132" spans="2:11" s="917" customFormat="1" ht="78" customHeight="1" outlineLevel="2" x14ac:dyDescent="0.25">
      <c r="B1132" s="921" t="s">
        <v>2734</v>
      </c>
      <c r="C1132" s="922">
        <v>22</v>
      </c>
      <c r="D1132" s="921"/>
      <c r="E1132" s="931" t="s">
        <v>7</v>
      </c>
      <c r="F1132" s="923"/>
      <c r="G1132" s="921"/>
      <c r="H1132" s="933">
        <v>10</v>
      </c>
      <c r="I1132" s="924">
        <f t="shared" si="34"/>
        <v>0</v>
      </c>
      <c r="J1132" s="924">
        <f t="shared" si="35"/>
        <v>0</v>
      </c>
      <c r="K1132" s="924"/>
    </row>
    <row r="1133" spans="2:11" ht="10.95" customHeight="1" outlineLevel="1" x14ac:dyDescent="0.25">
      <c r="B1133" s="925" t="s">
        <v>57</v>
      </c>
      <c r="I1133" s="924">
        <f t="shared" si="34"/>
        <v>0</v>
      </c>
      <c r="J1133" s="924">
        <f t="shared" si="35"/>
        <v>0</v>
      </c>
      <c r="K1133" s="919"/>
    </row>
    <row r="1134" spans="2:11" s="917" customFormat="1" ht="78" customHeight="1" outlineLevel="2" x14ac:dyDescent="0.25">
      <c r="B1134" s="921" t="s">
        <v>2622</v>
      </c>
      <c r="C1134" s="922">
        <v>11.15</v>
      </c>
      <c r="D1134" s="921"/>
      <c r="E1134" s="930">
        <v>1</v>
      </c>
      <c r="F1134" s="923"/>
      <c r="G1134" s="921"/>
      <c r="H1134" s="933">
        <v>10</v>
      </c>
      <c r="I1134" s="924">
        <f t="shared" si="34"/>
        <v>0</v>
      </c>
      <c r="J1134" s="924">
        <f t="shared" si="35"/>
        <v>0</v>
      </c>
      <c r="K1134" s="924"/>
    </row>
    <row r="1135" spans="2:11" s="917" customFormat="1" ht="78" customHeight="1" outlineLevel="2" x14ac:dyDescent="0.25">
      <c r="B1135" s="921" t="s">
        <v>2621</v>
      </c>
      <c r="C1135" s="922">
        <v>13.1</v>
      </c>
      <c r="D1135" s="921"/>
      <c r="E1135" s="930">
        <v>5</v>
      </c>
      <c r="F1135" s="923"/>
      <c r="G1135" s="921"/>
      <c r="H1135" s="933">
        <v>10</v>
      </c>
      <c r="I1135" s="924">
        <f t="shared" si="34"/>
        <v>0</v>
      </c>
      <c r="J1135" s="924">
        <f t="shared" si="35"/>
        <v>0</v>
      </c>
      <c r="K1135" s="924"/>
    </row>
    <row r="1136" spans="2:11" ht="10.95" customHeight="1" outlineLevel="1" x14ac:dyDescent="0.25">
      <c r="B1136" s="925" t="s">
        <v>2200</v>
      </c>
      <c r="I1136" s="924">
        <f t="shared" si="34"/>
        <v>0</v>
      </c>
      <c r="J1136" s="924">
        <f t="shared" si="35"/>
        <v>0</v>
      </c>
      <c r="K1136" s="919"/>
    </row>
    <row r="1137" spans="2:11" s="917" customFormat="1" ht="78" customHeight="1" outlineLevel="2" x14ac:dyDescent="0.25">
      <c r="B1137" s="921" t="s">
        <v>3581</v>
      </c>
      <c r="C1137" s="922">
        <v>20</v>
      </c>
      <c r="D1137" s="921"/>
      <c r="E1137" s="931" t="s">
        <v>7</v>
      </c>
      <c r="F1137" s="923"/>
      <c r="G1137" s="921"/>
      <c r="H1137" s="933">
        <v>10</v>
      </c>
      <c r="I1137" s="924">
        <f t="shared" si="34"/>
        <v>0</v>
      </c>
      <c r="J1137" s="924">
        <f t="shared" si="35"/>
        <v>0</v>
      </c>
      <c r="K1137" s="924"/>
    </row>
    <row r="1138" spans="2:11" s="917" customFormat="1" ht="78" customHeight="1" outlineLevel="2" x14ac:dyDescent="0.25">
      <c r="B1138" s="921" t="s">
        <v>3432</v>
      </c>
      <c r="C1138" s="922">
        <v>22.5</v>
      </c>
      <c r="D1138" s="921"/>
      <c r="E1138" s="931" t="s">
        <v>7</v>
      </c>
      <c r="F1138" s="923"/>
      <c r="G1138" s="921"/>
      <c r="H1138" s="933">
        <v>10</v>
      </c>
      <c r="I1138" s="924">
        <f t="shared" si="34"/>
        <v>0</v>
      </c>
      <c r="J1138" s="924">
        <f t="shared" si="35"/>
        <v>0</v>
      </c>
      <c r="K1138" s="924"/>
    </row>
    <row r="1139" spans="2:11" s="917" customFormat="1" ht="78" customHeight="1" outlineLevel="2" x14ac:dyDescent="0.25">
      <c r="B1139" s="921" t="s">
        <v>3431</v>
      </c>
      <c r="C1139" s="922">
        <v>25.3</v>
      </c>
      <c r="D1139" s="921"/>
      <c r="E1139" s="931" t="s">
        <v>7</v>
      </c>
      <c r="F1139" s="923"/>
      <c r="G1139" s="921"/>
      <c r="H1139" s="933">
        <v>10</v>
      </c>
      <c r="I1139" s="924">
        <f t="shared" si="34"/>
        <v>0</v>
      </c>
      <c r="J1139" s="924">
        <f t="shared" si="35"/>
        <v>0</v>
      </c>
      <c r="K1139" s="924"/>
    </row>
    <row r="1140" spans="2:11" s="917" customFormat="1" ht="78" customHeight="1" outlineLevel="2" x14ac:dyDescent="0.25">
      <c r="B1140" s="921" t="s">
        <v>3430</v>
      </c>
      <c r="C1140" s="922">
        <v>19</v>
      </c>
      <c r="D1140" s="921"/>
      <c r="E1140" s="931" t="s">
        <v>7</v>
      </c>
      <c r="F1140" s="923"/>
      <c r="G1140" s="921"/>
      <c r="H1140" s="933">
        <v>10</v>
      </c>
      <c r="I1140" s="924">
        <f t="shared" si="34"/>
        <v>0</v>
      </c>
      <c r="J1140" s="924">
        <f t="shared" si="35"/>
        <v>0</v>
      </c>
      <c r="K1140" s="924"/>
    </row>
    <row r="1141" spans="2:11" s="917" customFormat="1" ht="78" customHeight="1" outlineLevel="2" x14ac:dyDescent="0.25">
      <c r="B1141" s="921" t="s">
        <v>3429</v>
      </c>
      <c r="C1141" s="922">
        <v>22</v>
      </c>
      <c r="D1141" s="921"/>
      <c r="E1141" s="931" t="s">
        <v>7</v>
      </c>
      <c r="F1141" s="923"/>
      <c r="G1141" s="921"/>
      <c r="H1141" s="933">
        <v>10</v>
      </c>
      <c r="I1141" s="924">
        <f t="shared" si="34"/>
        <v>0</v>
      </c>
      <c r="J1141" s="924">
        <f t="shared" si="35"/>
        <v>0</v>
      </c>
      <c r="K1141" s="924"/>
    </row>
    <row r="1142" spans="2:11" s="917" customFormat="1" ht="78" customHeight="1" outlineLevel="2" x14ac:dyDescent="0.25">
      <c r="B1142" s="921" t="s">
        <v>3428</v>
      </c>
      <c r="C1142" s="922">
        <v>23.6</v>
      </c>
      <c r="D1142" s="921"/>
      <c r="E1142" s="931" t="s">
        <v>7</v>
      </c>
      <c r="F1142" s="923"/>
      <c r="G1142" s="921"/>
      <c r="H1142" s="933">
        <v>10</v>
      </c>
      <c r="I1142" s="924">
        <f t="shared" si="34"/>
        <v>0</v>
      </c>
      <c r="J1142" s="924">
        <f t="shared" si="35"/>
        <v>0</v>
      </c>
      <c r="K1142" s="924"/>
    </row>
    <row r="1143" spans="2:11" s="917" customFormat="1" ht="78" customHeight="1" outlineLevel="2" x14ac:dyDescent="0.25">
      <c r="B1143" s="921" t="s">
        <v>3580</v>
      </c>
      <c r="C1143" s="922">
        <v>26.4</v>
      </c>
      <c r="D1143" s="921"/>
      <c r="E1143" s="931" t="s">
        <v>7</v>
      </c>
      <c r="F1143" s="923"/>
      <c r="G1143" s="921"/>
      <c r="H1143" s="933">
        <v>10</v>
      </c>
      <c r="I1143" s="924">
        <f t="shared" si="34"/>
        <v>0</v>
      </c>
      <c r="J1143" s="924">
        <f t="shared" si="35"/>
        <v>0</v>
      </c>
      <c r="K1143" s="924"/>
    </row>
    <row r="1144" spans="2:11" s="917" customFormat="1" ht="78" customHeight="1" outlineLevel="2" x14ac:dyDescent="0.25">
      <c r="B1144" s="921" t="s">
        <v>3427</v>
      </c>
      <c r="C1144" s="922">
        <v>28</v>
      </c>
      <c r="D1144" s="921"/>
      <c r="E1144" s="931" t="s">
        <v>7</v>
      </c>
      <c r="F1144" s="923"/>
      <c r="G1144" s="921"/>
      <c r="H1144" s="933">
        <v>10</v>
      </c>
      <c r="I1144" s="924">
        <f t="shared" si="34"/>
        <v>0</v>
      </c>
      <c r="J1144" s="924">
        <f t="shared" si="35"/>
        <v>0</v>
      </c>
      <c r="K1144" s="924"/>
    </row>
    <row r="1145" spans="2:11" ht="10.95" customHeight="1" x14ac:dyDescent="0.25">
      <c r="B1145" s="918" t="s">
        <v>58</v>
      </c>
      <c r="I1145" s="924">
        <f t="shared" si="34"/>
        <v>0</v>
      </c>
      <c r="J1145" s="924">
        <f t="shared" si="35"/>
        <v>0</v>
      </c>
      <c r="K1145" s="919"/>
    </row>
    <row r="1146" spans="2:11" ht="10.95" customHeight="1" outlineLevel="1" x14ac:dyDescent="0.25">
      <c r="B1146" s="925" t="s">
        <v>59</v>
      </c>
      <c r="I1146" s="924">
        <f t="shared" si="34"/>
        <v>0</v>
      </c>
      <c r="J1146" s="924">
        <f t="shared" si="35"/>
        <v>0</v>
      </c>
      <c r="K1146" s="919"/>
    </row>
    <row r="1147" spans="2:11" s="917" customFormat="1" ht="78" customHeight="1" outlineLevel="2" x14ac:dyDescent="0.25">
      <c r="B1147" s="921" t="s">
        <v>2199</v>
      </c>
      <c r="C1147" s="921"/>
      <c r="D1147" s="922">
        <v>0.56000000000000005</v>
      </c>
      <c r="E1147" s="930">
        <v>9</v>
      </c>
      <c r="F1147" s="923"/>
      <c r="G1147" s="921"/>
      <c r="H1147" s="933">
        <v>10</v>
      </c>
      <c r="I1147" s="924">
        <f t="shared" si="34"/>
        <v>0</v>
      </c>
      <c r="J1147" s="924">
        <f t="shared" si="35"/>
        <v>0</v>
      </c>
      <c r="K1147" s="924"/>
    </row>
    <row r="1148" spans="2:11" s="917" customFormat="1" ht="78" customHeight="1" outlineLevel="2" x14ac:dyDescent="0.25">
      <c r="B1148" s="921" t="s">
        <v>2198</v>
      </c>
      <c r="C1148" s="921"/>
      <c r="D1148" s="922">
        <v>0.56000000000000005</v>
      </c>
      <c r="E1148" s="931" t="s">
        <v>7</v>
      </c>
      <c r="F1148" s="923"/>
      <c r="G1148" s="921"/>
      <c r="H1148" s="933">
        <v>10</v>
      </c>
      <c r="I1148" s="924">
        <f t="shared" si="34"/>
        <v>0</v>
      </c>
      <c r="J1148" s="924">
        <f t="shared" si="35"/>
        <v>0</v>
      </c>
      <c r="K1148" s="924"/>
    </row>
    <row r="1149" spans="2:11" s="917" customFormat="1" ht="78" customHeight="1" outlineLevel="2" x14ac:dyDescent="0.25">
      <c r="B1149" s="921" t="s">
        <v>2197</v>
      </c>
      <c r="C1149" s="921"/>
      <c r="D1149" s="922">
        <v>0.56000000000000005</v>
      </c>
      <c r="E1149" s="931" t="s">
        <v>7</v>
      </c>
      <c r="F1149" s="923"/>
      <c r="G1149" s="921"/>
      <c r="H1149" s="933">
        <v>10</v>
      </c>
      <c r="I1149" s="924">
        <f t="shared" si="34"/>
        <v>0</v>
      </c>
      <c r="J1149" s="924">
        <f t="shared" si="35"/>
        <v>0</v>
      </c>
      <c r="K1149" s="924"/>
    </row>
    <row r="1150" spans="2:11" s="917" customFormat="1" ht="78" customHeight="1" outlineLevel="2" x14ac:dyDescent="0.25">
      <c r="B1150" s="921" t="s">
        <v>2196</v>
      </c>
      <c r="C1150" s="921"/>
      <c r="D1150" s="922">
        <v>0.57999999999999996</v>
      </c>
      <c r="E1150" s="931" t="s">
        <v>7</v>
      </c>
      <c r="F1150" s="923"/>
      <c r="G1150" s="921"/>
      <c r="H1150" s="933">
        <v>10</v>
      </c>
      <c r="I1150" s="924">
        <f t="shared" si="34"/>
        <v>0</v>
      </c>
      <c r="J1150" s="924">
        <f t="shared" si="35"/>
        <v>0</v>
      </c>
      <c r="K1150" s="924"/>
    </row>
    <row r="1151" spans="2:11" s="917" customFormat="1" ht="78" customHeight="1" outlineLevel="2" x14ac:dyDescent="0.25">
      <c r="B1151" s="921" t="s">
        <v>2195</v>
      </c>
      <c r="C1151" s="921"/>
      <c r="D1151" s="922">
        <v>0.56000000000000005</v>
      </c>
      <c r="E1151" s="931" t="s">
        <v>7</v>
      </c>
      <c r="F1151" s="923"/>
      <c r="G1151" s="921"/>
      <c r="H1151" s="933">
        <v>10</v>
      </c>
      <c r="I1151" s="924">
        <f t="shared" si="34"/>
        <v>0</v>
      </c>
      <c r="J1151" s="924">
        <f t="shared" si="35"/>
        <v>0</v>
      </c>
      <c r="K1151" s="924"/>
    </row>
    <row r="1152" spans="2:11" s="917" customFormat="1" ht="78" customHeight="1" outlineLevel="2" x14ac:dyDescent="0.25">
      <c r="B1152" s="921" t="s">
        <v>2194</v>
      </c>
      <c r="C1152" s="921"/>
      <c r="D1152" s="922">
        <v>0.57999999999999996</v>
      </c>
      <c r="E1152" s="931" t="s">
        <v>7</v>
      </c>
      <c r="F1152" s="923"/>
      <c r="G1152" s="921"/>
      <c r="H1152" s="933">
        <v>10</v>
      </c>
      <c r="I1152" s="924">
        <f t="shared" si="34"/>
        <v>0</v>
      </c>
      <c r="J1152" s="924">
        <f t="shared" si="35"/>
        <v>0</v>
      </c>
      <c r="K1152" s="924"/>
    </row>
    <row r="1153" spans="2:11" s="917" customFormat="1" ht="78" customHeight="1" outlineLevel="2" x14ac:dyDescent="0.25">
      <c r="B1153" s="921" t="s">
        <v>2193</v>
      </c>
      <c r="C1153" s="921"/>
      <c r="D1153" s="922">
        <v>0.59</v>
      </c>
      <c r="E1153" s="931" t="s">
        <v>7</v>
      </c>
      <c r="F1153" s="923"/>
      <c r="G1153" s="921"/>
      <c r="H1153" s="933">
        <v>10</v>
      </c>
      <c r="I1153" s="924">
        <f t="shared" si="34"/>
        <v>0</v>
      </c>
      <c r="J1153" s="924">
        <f t="shared" si="35"/>
        <v>0</v>
      </c>
      <c r="K1153" s="924"/>
    </row>
    <row r="1154" spans="2:11" s="917" customFormat="1" ht="78" customHeight="1" outlineLevel="2" x14ac:dyDescent="0.25">
      <c r="B1154" s="921" t="s">
        <v>2192</v>
      </c>
      <c r="C1154" s="921"/>
      <c r="D1154" s="922">
        <v>0.56000000000000005</v>
      </c>
      <c r="E1154" s="931" t="s">
        <v>7</v>
      </c>
      <c r="F1154" s="923"/>
      <c r="G1154" s="921"/>
      <c r="H1154" s="933">
        <v>10</v>
      </c>
      <c r="I1154" s="924">
        <f t="shared" si="34"/>
        <v>0</v>
      </c>
      <c r="J1154" s="924">
        <f t="shared" si="35"/>
        <v>0</v>
      </c>
      <c r="K1154" s="924"/>
    </row>
    <row r="1155" spans="2:11" s="917" customFormat="1" ht="78" customHeight="1" outlineLevel="2" x14ac:dyDescent="0.25">
      <c r="B1155" s="921" t="s">
        <v>4022</v>
      </c>
      <c r="C1155" s="921"/>
      <c r="D1155" s="922">
        <v>0.57999999999999996</v>
      </c>
      <c r="E1155" s="931" t="s">
        <v>7</v>
      </c>
      <c r="F1155" s="923"/>
      <c r="G1155" s="921"/>
      <c r="H1155" s="933">
        <v>10</v>
      </c>
      <c r="I1155" s="924">
        <f t="shared" si="34"/>
        <v>0</v>
      </c>
      <c r="J1155" s="924">
        <f t="shared" si="35"/>
        <v>0</v>
      </c>
      <c r="K1155" s="924"/>
    </row>
    <row r="1156" spans="2:11" s="917" customFormat="1" ht="78" customHeight="1" outlineLevel="2" x14ac:dyDescent="0.25">
      <c r="B1156" s="921" t="s">
        <v>2191</v>
      </c>
      <c r="C1156" s="921"/>
      <c r="D1156" s="922">
        <v>1.1000000000000001</v>
      </c>
      <c r="E1156" s="930">
        <v>10</v>
      </c>
      <c r="F1156" s="923"/>
      <c r="G1156" s="921"/>
      <c r="H1156" s="933">
        <v>10</v>
      </c>
      <c r="I1156" s="924">
        <f t="shared" si="34"/>
        <v>0</v>
      </c>
      <c r="J1156" s="924">
        <f t="shared" si="35"/>
        <v>0</v>
      </c>
      <c r="K1156" s="924"/>
    </row>
    <row r="1157" spans="2:11" s="917" customFormat="1" ht="78" customHeight="1" outlineLevel="2" x14ac:dyDescent="0.25">
      <c r="B1157" s="921" t="s">
        <v>2190</v>
      </c>
      <c r="C1157" s="921"/>
      <c r="D1157" s="922">
        <v>1.9</v>
      </c>
      <c r="E1157" s="930">
        <v>10</v>
      </c>
      <c r="F1157" s="923"/>
      <c r="G1157" s="921"/>
      <c r="H1157" s="933">
        <v>10</v>
      </c>
      <c r="I1157" s="924">
        <f t="shared" si="34"/>
        <v>0</v>
      </c>
      <c r="J1157" s="924">
        <f t="shared" si="35"/>
        <v>0</v>
      </c>
      <c r="K1157" s="924"/>
    </row>
    <row r="1158" spans="2:11" ht="10.95" customHeight="1" outlineLevel="1" x14ac:dyDescent="0.25">
      <c r="B1158" s="925" t="s">
        <v>56</v>
      </c>
      <c r="I1158" s="924">
        <f t="shared" si="34"/>
        <v>0</v>
      </c>
      <c r="J1158" s="924">
        <f t="shared" si="35"/>
        <v>0</v>
      </c>
      <c r="K1158" s="919"/>
    </row>
    <row r="1159" spans="2:11" s="917" customFormat="1" ht="78" customHeight="1" outlineLevel="2" x14ac:dyDescent="0.25">
      <c r="B1159" s="921" t="s">
        <v>4038</v>
      </c>
      <c r="C1159" s="922">
        <v>9</v>
      </c>
      <c r="D1159" s="921"/>
      <c r="E1159" s="931" t="s">
        <v>7</v>
      </c>
      <c r="F1159" s="923"/>
      <c r="G1159" s="921"/>
      <c r="H1159" s="933">
        <v>5</v>
      </c>
      <c r="I1159" s="924">
        <f t="shared" si="34"/>
        <v>0</v>
      </c>
      <c r="J1159" s="924">
        <f t="shared" si="35"/>
        <v>0</v>
      </c>
      <c r="K1159" s="924"/>
    </row>
    <row r="1160" spans="2:11" s="917" customFormat="1" ht="78" customHeight="1" outlineLevel="2" x14ac:dyDescent="0.25">
      <c r="B1160" s="921" t="s">
        <v>3088</v>
      </c>
      <c r="C1160" s="922">
        <v>2.5</v>
      </c>
      <c r="D1160" s="921"/>
      <c r="E1160" s="931" t="s">
        <v>7</v>
      </c>
      <c r="F1160" s="923"/>
      <c r="G1160" s="921"/>
      <c r="H1160" s="933">
        <v>50</v>
      </c>
      <c r="I1160" s="924">
        <f t="shared" ref="I1160:I1223" si="36">C1160*G1160</f>
        <v>0</v>
      </c>
      <c r="J1160" s="924">
        <f t="shared" ref="J1160:J1223" si="37">D1160*G1160</f>
        <v>0</v>
      </c>
      <c r="K1160" s="924"/>
    </row>
    <row r="1161" spans="2:11" s="917" customFormat="1" ht="78" customHeight="1" outlineLevel="2" x14ac:dyDescent="0.25">
      <c r="B1161" s="921" t="s">
        <v>3087</v>
      </c>
      <c r="C1161" s="922">
        <v>3</v>
      </c>
      <c r="D1161" s="921"/>
      <c r="E1161" s="931" t="s">
        <v>7</v>
      </c>
      <c r="F1161" s="923"/>
      <c r="G1161" s="921"/>
      <c r="H1161" s="933">
        <v>50</v>
      </c>
      <c r="I1161" s="924">
        <f t="shared" si="36"/>
        <v>0</v>
      </c>
      <c r="J1161" s="924">
        <f t="shared" si="37"/>
        <v>0</v>
      </c>
      <c r="K1161" s="924"/>
    </row>
    <row r="1162" spans="2:11" s="917" customFormat="1" ht="78" customHeight="1" outlineLevel="2" x14ac:dyDescent="0.25">
      <c r="B1162" s="921" t="s">
        <v>4021</v>
      </c>
      <c r="C1162" s="922">
        <v>2.5</v>
      </c>
      <c r="D1162" s="921"/>
      <c r="E1162" s="931" t="s">
        <v>7</v>
      </c>
      <c r="F1162" s="923"/>
      <c r="G1162" s="921"/>
      <c r="H1162" s="933">
        <v>50</v>
      </c>
      <c r="I1162" s="924">
        <f t="shared" si="36"/>
        <v>0</v>
      </c>
      <c r="J1162" s="924">
        <f t="shared" si="37"/>
        <v>0</v>
      </c>
      <c r="K1162" s="924"/>
    </row>
    <row r="1163" spans="2:11" s="917" customFormat="1" ht="78" customHeight="1" outlineLevel="2" x14ac:dyDescent="0.25">
      <c r="B1163" s="921" t="s">
        <v>3086</v>
      </c>
      <c r="C1163" s="922">
        <v>3</v>
      </c>
      <c r="D1163" s="921"/>
      <c r="E1163" s="931" t="s">
        <v>7</v>
      </c>
      <c r="F1163" s="923"/>
      <c r="G1163" s="921"/>
      <c r="H1163" s="933">
        <v>50</v>
      </c>
      <c r="I1163" s="924">
        <f t="shared" si="36"/>
        <v>0</v>
      </c>
      <c r="J1163" s="924">
        <f t="shared" si="37"/>
        <v>0</v>
      </c>
      <c r="K1163" s="924"/>
    </row>
    <row r="1164" spans="2:11" s="917" customFormat="1" ht="78" customHeight="1" outlineLevel="2" x14ac:dyDescent="0.25">
      <c r="B1164" s="921" t="s">
        <v>4247</v>
      </c>
      <c r="C1164" s="921"/>
      <c r="D1164" s="922">
        <v>10.71</v>
      </c>
      <c r="E1164" s="930">
        <v>3</v>
      </c>
      <c r="F1164" s="923"/>
      <c r="G1164" s="921"/>
      <c r="H1164" s="933">
        <v>1</v>
      </c>
      <c r="I1164" s="924">
        <f t="shared" si="36"/>
        <v>0</v>
      </c>
      <c r="J1164" s="924">
        <f t="shared" si="37"/>
        <v>0</v>
      </c>
      <c r="K1164" s="924"/>
    </row>
    <row r="1165" spans="2:11" s="917" customFormat="1" ht="78" customHeight="1" outlineLevel="2" x14ac:dyDescent="0.25">
      <c r="B1165" s="921" t="s">
        <v>3146</v>
      </c>
      <c r="C1165" s="922">
        <v>2.5</v>
      </c>
      <c r="D1165" s="921"/>
      <c r="E1165" s="931" t="s">
        <v>7</v>
      </c>
      <c r="F1165" s="923"/>
      <c r="G1165" s="921"/>
      <c r="H1165" s="933">
        <v>50</v>
      </c>
      <c r="I1165" s="924">
        <f t="shared" si="36"/>
        <v>0</v>
      </c>
      <c r="J1165" s="924">
        <f t="shared" si="37"/>
        <v>0</v>
      </c>
      <c r="K1165" s="924"/>
    </row>
    <row r="1166" spans="2:11" s="917" customFormat="1" ht="78" customHeight="1" outlineLevel="2" x14ac:dyDescent="0.25">
      <c r="B1166" s="921" t="s">
        <v>2620</v>
      </c>
      <c r="C1166" s="922">
        <v>2.5</v>
      </c>
      <c r="D1166" s="921"/>
      <c r="E1166" s="931" t="s">
        <v>7</v>
      </c>
      <c r="F1166" s="923"/>
      <c r="G1166" s="921"/>
      <c r="H1166" s="933">
        <v>50</v>
      </c>
      <c r="I1166" s="924">
        <f t="shared" si="36"/>
        <v>0</v>
      </c>
      <c r="J1166" s="924">
        <f t="shared" si="37"/>
        <v>0</v>
      </c>
      <c r="K1166" s="924"/>
    </row>
    <row r="1167" spans="2:11" s="917" customFormat="1" ht="78" customHeight="1" outlineLevel="2" x14ac:dyDescent="0.25">
      <c r="B1167" s="921" t="s">
        <v>4246</v>
      </c>
      <c r="C1167" s="921"/>
      <c r="D1167" s="922">
        <v>4.75</v>
      </c>
      <c r="E1167" s="930">
        <v>9</v>
      </c>
      <c r="F1167" s="923"/>
      <c r="G1167" s="921"/>
      <c r="H1167" s="933">
        <v>1</v>
      </c>
      <c r="I1167" s="924">
        <f t="shared" si="36"/>
        <v>0</v>
      </c>
      <c r="J1167" s="924">
        <f t="shared" si="37"/>
        <v>0</v>
      </c>
      <c r="K1167" s="924"/>
    </row>
    <row r="1168" spans="2:11" s="917" customFormat="1" ht="78" customHeight="1" outlineLevel="2" x14ac:dyDescent="0.25">
      <c r="B1168" s="921" t="s">
        <v>2189</v>
      </c>
      <c r="C1168" s="922">
        <v>3</v>
      </c>
      <c r="D1168" s="921"/>
      <c r="E1168" s="931" t="s">
        <v>7</v>
      </c>
      <c r="F1168" s="923"/>
      <c r="G1168" s="921"/>
      <c r="H1168" s="933">
        <v>50</v>
      </c>
      <c r="I1168" s="924">
        <f t="shared" si="36"/>
        <v>0</v>
      </c>
      <c r="J1168" s="924">
        <f t="shared" si="37"/>
        <v>0</v>
      </c>
      <c r="K1168" s="924"/>
    </row>
    <row r="1169" spans="2:11" s="917" customFormat="1" ht="78" customHeight="1" outlineLevel="2" x14ac:dyDescent="0.25">
      <c r="B1169" s="921" t="s">
        <v>3085</v>
      </c>
      <c r="C1169" s="922">
        <v>2.5</v>
      </c>
      <c r="D1169" s="921"/>
      <c r="E1169" s="931" t="s">
        <v>7</v>
      </c>
      <c r="F1169" s="923"/>
      <c r="G1169" s="921"/>
      <c r="H1169" s="933">
        <v>50</v>
      </c>
      <c r="I1169" s="924">
        <f t="shared" si="36"/>
        <v>0</v>
      </c>
      <c r="J1169" s="924">
        <f t="shared" si="37"/>
        <v>0</v>
      </c>
      <c r="K1169" s="924"/>
    </row>
    <row r="1170" spans="2:11" s="917" customFormat="1" ht="78" customHeight="1" outlineLevel="2" x14ac:dyDescent="0.25">
      <c r="B1170" s="921" t="s">
        <v>2188</v>
      </c>
      <c r="C1170" s="922">
        <v>2.5</v>
      </c>
      <c r="D1170" s="921"/>
      <c r="E1170" s="931" t="s">
        <v>7</v>
      </c>
      <c r="F1170" s="923"/>
      <c r="G1170" s="921"/>
      <c r="H1170" s="933">
        <v>50</v>
      </c>
      <c r="I1170" s="924">
        <f t="shared" si="36"/>
        <v>0</v>
      </c>
      <c r="J1170" s="924">
        <f t="shared" si="37"/>
        <v>0</v>
      </c>
      <c r="K1170" s="924"/>
    </row>
    <row r="1171" spans="2:11" s="917" customFormat="1" ht="78" customHeight="1" outlineLevel="2" x14ac:dyDescent="0.25">
      <c r="B1171" s="921" t="s">
        <v>2187</v>
      </c>
      <c r="C1171" s="922">
        <v>19</v>
      </c>
      <c r="D1171" s="921"/>
      <c r="E1171" s="931" t="s">
        <v>7</v>
      </c>
      <c r="F1171" s="923"/>
      <c r="G1171" s="921"/>
      <c r="H1171" s="933">
        <v>1</v>
      </c>
      <c r="I1171" s="924">
        <f t="shared" si="36"/>
        <v>0</v>
      </c>
      <c r="J1171" s="924">
        <f t="shared" si="37"/>
        <v>0</v>
      </c>
      <c r="K1171" s="924"/>
    </row>
    <row r="1172" spans="2:11" s="917" customFormat="1" ht="78" customHeight="1" outlineLevel="2" x14ac:dyDescent="0.25">
      <c r="B1172" s="921" t="s">
        <v>2186</v>
      </c>
      <c r="C1172" s="922">
        <v>5.85</v>
      </c>
      <c r="D1172" s="921"/>
      <c r="E1172" s="931" t="s">
        <v>7</v>
      </c>
      <c r="F1172" s="923"/>
      <c r="G1172" s="921"/>
      <c r="H1172" s="933">
        <v>25</v>
      </c>
      <c r="I1172" s="924">
        <f t="shared" si="36"/>
        <v>0</v>
      </c>
      <c r="J1172" s="924">
        <f t="shared" si="37"/>
        <v>0</v>
      </c>
      <c r="K1172" s="924"/>
    </row>
    <row r="1173" spans="2:11" s="917" customFormat="1" ht="78" customHeight="1" outlineLevel="2" x14ac:dyDescent="0.25">
      <c r="B1173" s="921" t="s">
        <v>2185</v>
      </c>
      <c r="C1173" s="922">
        <v>2.5</v>
      </c>
      <c r="D1173" s="921"/>
      <c r="E1173" s="931" t="s">
        <v>7</v>
      </c>
      <c r="F1173" s="923"/>
      <c r="G1173" s="921"/>
      <c r="H1173" s="933">
        <v>50</v>
      </c>
      <c r="I1173" s="924">
        <f t="shared" si="36"/>
        <v>0</v>
      </c>
      <c r="J1173" s="924">
        <f t="shared" si="37"/>
        <v>0</v>
      </c>
      <c r="K1173" s="924"/>
    </row>
    <row r="1174" spans="2:11" s="917" customFormat="1" ht="78" customHeight="1" outlineLevel="2" x14ac:dyDescent="0.25">
      <c r="B1174" s="921" t="s">
        <v>3798</v>
      </c>
      <c r="C1174" s="922">
        <v>45</v>
      </c>
      <c r="D1174" s="921"/>
      <c r="E1174" s="930">
        <v>10</v>
      </c>
      <c r="F1174" s="923"/>
      <c r="G1174" s="921"/>
      <c r="H1174" s="933">
        <v>1</v>
      </c>
      <c r="I1174" s="924">
        <f t="shared" si="36"/>
        <v>0</v>
      </c>
      <c r="J1174" s="924">
        <f t="shared" si="37"/>
        <v>0</v>
      </c>
      <c r="K1174" s="924"/>
    </row>
    <row r="1175" spans="2:11" s="917" customFormat="1" ht="78" customHeight="1" outlineLevel="2" x14ac:dyDescent="0.25">
      <c r="B1175" s="921" t="s">
        <v>3797</v>
      </c>
      <c r="C1175" s="922">
        <v>45</v>
      </c>
      <c r="D1175" s="921"/>
      <c r="E1175" s="931" t="s">
        <v>7</v>
      </c>
      <c r="F1175" s="923"/>
      <c r="G1175" s="921"/>
      <c r="H1175" s="933">
        <v>1</v>
      </c>
      <c r="I1175" s="924">
        <f t="shared" si="36"/>
        <v>0</v>
      </c>
      <c r="J1175" s="924">
        <f t="shared" si="37"/>
        <v>0</v>
      </c>
      <c r="K1175" s="924"/>
    </row>
    <row r="1176" spans="2:11" s="917" customFormat="1" ht="78" customHeight="1" outlineLevel="2" x14ac:dyDescent="0.25">
      <c r="B1176" s="921" t="s">
        <v>3796</v>
      </c>
      <c r="C1176" s="922">
        <v>45</v>
      </c>
      <c r="D1176" s="921"/>
      <c r="E1176" s="930">
        <v>10</v>
      </c>
      <c r="F1176" s="923"/>
      <c r="G1176" s="921"/>
      <c r="H1176" s="933">
        <v>1</v>
      </c>
      <c r="I1176" s="924">
        <f t="shared" si="36"/>
        <v>0</v>
      </c>
      <c r="J1176" s="924">
        <f t="shared" si="37"/>
        <v>0</v>
      </c>
      <c r="K1176" s="924"/>
    </row>
    <row r="1177" spans="2:11" s="917" customFormat="1" ht="78" customHeight="1" outlineLevel="2" x14ac:dyDescent="0.25">
      <c r="B1177" s="921" t="s">
        <v>3795</v>
      </c>
      <c r="C1177" s="922">
        <v>45</v>
      </c>
      <c r="D1177" s="921"/>
      <c r="E1177" s="930">
        <v>15</v>
      </c>
      <c r="F1177" s="923"/>
      <c r="G1177" s="921"/>
      <c r="H1177" s="933">
        <v>1</v>
      </c>
      <c r="I1177" s="924">
        <f t="shared" si="36"/>
        <v>0</v>
      </c>
      <c r="J1177" s="924">
        <f t="shared" si="37"/>
        <v>0</v>
      </c>
      <c r="K1177" s="924"/>
    </row>
    <row r="1178" spans="2:11" s="917" customFormat="1" ht="78" customHeight="1" outlineLevel="2" x14ac:dyDescent="0.25">
      <c r="B1178" s="921" t="s">
        <v>3794</v>
      </c>
      <c r="C1178" s="922">
        <v>45</v>
      </c>
      <c r="D1178" s="921"/>
      <c r="E1178" s="930">
        <v>10</v>
      </c>
      <c r="F1178" s="923"/>
      <c r="G1178" s="921"/>
      <c r="H1178" s="933">
        <v>1</v>
      </c>
      <c r="I1178" s="924">
        <f t="shared" si="36"/>
        <v>0</v>
      </c>
      <c r="J1178" s="924">
        <f t="shared" si="37"/>
        <v>0</v>
      </c>
      <c r="K1178" s="924"/>
    </row>
    <row r="1179" spans="2:11" s="917" customFormat="1" ht="78" customHeight="1" outlineLevel="2" x14ac:dyDescent="0.25">
      <c r="B1179" s="921" t="s">
        <v>3793</v>
      </c>
      <c r="C1179" s="922">
        <v>46</v>
      </c>
      <c r="D1179" s="921"/>
      <c r="E1179" s="931" t="s">
        <v>7</v>
      </c>
      <c r="F1179" s="923"/>
      <c r="G1179" s="921"/>
      <c r="H1179" s="933">
        <v>1</v>
      </c>
      <c r="I1179" s="924">
        <f t="shared" si="36"/>
        <v>0</v>
      </c>
      <c r="J1179" s="924">
        <f t="shared" si="37"/>
        <v>0</v>
      </c>
      <c r="K1179" s="924"/>
    </row>
    <row r="1180" spans="2:11" ht="10.95" customHeight="1" outlineLevel="1" x14ac:dyDescent="0.25">
      <c r="B1180" s="925" t="s">
        <v>60</v>
      </c>
      <c r="I1180" s="924">
        <f t="shared" si="36"/>
        <v>0</v>
      </c>
      <c r="J1180" s="924">
        <f t="shared" si="37"/>
        <v>0</v>
      </c>
      <c r="K1180" s="919"/>
    </row>
    <row r="1181" spans="2:11" s="917" customFormat="1" ht="78" customHeight="1" outlineLevel="2" x14ac:dyDescent="0.25">
      <c r="B1181" s="921" t="s">
        <v>2184</v>
      </c>
      <c r="C1181" s="921"/>
      <c r="D1181" s="922">
        <v>4.4000000000000004</v>
      </c>
      <c r="E1181" s="931" t="s">
        <v>7</v>
      </c>
      <c r="F1181" s="923"/>
      <c r="G1181" s="921"/>
      <c r="H1181" s="933">
        <v>1</v>
      </c>
      <c r="I1181" s="924">
        <f t="shared" si="36"/>
        <v>0</v>
      </c>
      <c r="J1181" s="924">
        <f t="shared" si="37"/>
        <v>0</v>
      </c>
      <c r="K1181" s="924"/>
    </row>
    <row r="1182" spans="2:11" s="917" customFormat="1" ht="78" customHeight="1" outlineLevel="2" x14ac:dyDescent="0.25">
      <c r="B1182" s="921" t="s">
        <v>4245</v>
      </c>
      <c r="C1182" s="921"/>
      <c r="D1182" s="922">
        <v>4.4000000000000004</v>
      </c>
      <c r="E1182" s="931" t="s">
        <v>7</v>
      </c>
      <c r="F1182" s="923"/>
      <c r="G1182" s="921"/>
      <c r="H1182" s="933">
        <v>1</v>
      </c>
      <c r="I1182" s="924">
        <f t="shared" si="36"/>
        <v>0</v>
      </c>
      <c r="J1182" s="924">
        <f t="shared" si="37"/>
        <v>0</v>
      </c>
      <c r="K1182" s="924"/>
    </row>
    <row r="1183" spans="2:11" s="917" customFormat="1" ht="78" customHeight="1" outlineLevel="2" x14ac:dyDescent="0.25">
      <c r="B1183" s="921" t="s">
        <v>4244</v>
      </c>
      <c r="C1183" s="921"/>
      <c r="D1183" s="922">
        <v>4.4000000000000004</v>
      </c>
      <c r="E1183" s="931" t="s">
        <v>7</v>
      </c>
      <c r="F1183" s="923"/>
      <c r="G1183" s="921"/>
      <c r="H1183" s="933">
        <v>1</v>
      </c>
      <c r="I1183" s="924">
        <f t="shared" si="36"/>
        <v>0</v>
      </c>
      <c r="J1183" s="924">
        <f t="shared" si="37"/>
        <v>0</v>
      </c>
      <c r="K1183" s="924"/>
    </row>
    <row r="1184" spans="2:11" s="917" customFormat="1" ht="78" customHeight="1" outlineLevel="2" x14ac:dyDescent="0.25">
      <c r="B1184" s="921" t="s">
        <v>4243</v>
      </c>
      <c r="C1184" s="921"/>
      <c r="D1184" s="922">
        <v>9.1999999999999993</v>
      </c>
      <c r="E1184" s="930">
        <v>20</v>
      </c>
      <c r="F1184" s="923"/>
      <c r="G1184" s="921"/>
      <c r="H1184" s="933">
        <v>1</v>
      </c>
      <c r="I1184" s="924">
        <f t="shared" si="36"/>
        <v>0</v>
      </c>
      <c r="J1184" s="924">
        <f t="shared" si="37"/>
        <v>0</v>
      </c>
      <c r="K1184" s="924"/>
    </row>
    <row r="1185" spans="2:11" s="917" customFormat="1" ht="78" customHeight="1" outlineLevel="2" x14ac:dyDescent="0.25">
      <c r="B1185" s="921" t="s">
        <v>4242</v>
      </c>
      <c r="C1185" s="921"/>
      <c r="D1185" s="922">
        <v>9.1999999999999993</v>
      </c>
      <c r="E1185" s="930">
        <v>17</v>
      </c>
      <c r="F1185" s="923"/>
      <c r="G1185" s="921"/>
      <c r="H1185" s="933">
        <v>1</v>
      </c>
      <c r="I1185" s="924">
        <f t="shared" si="36"/>
        <v>0</v>
      </c>
      <c r="J1185" s="924">
        <f t="shared" si="37"/>
        <v>0</v>
      </c>
      <c r="K1185" s="924"/>
    </row>
    <row r="1186" spans="2:11" s="917" customFormat="1" ht="78" customHeight="1" outlineLevel="2" x14ac:dyDescent="0.25">
      <c r="B1186" s="921" t="s">
        <v>4241</v>
      </c>
      <c r="C1186" s="921"/>
      <c r="D1186" s="922">
        <v>9.1999999999999993</v>
      </c>
      <c r="E1186" s="930">
        <v>18</v>
      </c>
      <c r="F1186" s="923"/>
      <c r="G1186" s="921"/>
      <c r="H1186" s="933">
        <v>1</v>
      </c>
      <c r="I1186" s="924">
        <f t="shared" si="36"/>
        <v>0</v>
      </c>
      <c r="J1186" s="924">
        <f t="shared" si="37"/>
        <v>0</v>
      </c>
      <c r="K1186" s="924"/>
    </row>
    <row r="1187" spans="2:11" s="917" customFormat="1" ht="78" customHeight="1" outlineLevel="2" x14ac:dyDescent="0.25">
      <c r="B1187" s="921" t="s">
        <v>4240</v>
      </c>
      <c r="C1187" s="921"/>
      <c r="D1187" s="922">
        <v>9.1999999999999993</v>
      </c>
      <c r="E1187" s="930">
        <v>20</v>
      </c>
      <c r="F1187" s="923"/>
      <c r="G1187" s="921"/>
      <c r="H1187" s="933">
        <v>1</v>
      </c>
      <c r="I1187" s="924">
        <f t="shared" si="36"/>
        <v>0</v>
      </c>
      <c r="J1187" s="924">
        <f t="shared" si="37"/>
        <v>0</v>
      </c>
      <c r="K1187" s="924"/>
    </row>
    <row r="1188" spans="2:11" s="917" customFormat="1" ht="78" customHeight="1" outlineLevel="2" x14ac:dyDescent="0.25">
      <c r="B1188" s="921" t="s">
        <v>3844</v>
      </c>
      <c r="C1188" s="921"/>
      <c r="D1188" s="922">
        <v>2.5</v>
      </c>
      <c r="E1188" s="931" t="s">
        <v>7</v>
      </c>
      <c r="F1188" s="923"/>
      <c r="G1188" s="921"/>
      <c r="H1188" s="933">
        <v>1</v>
      </c>
      <c r="I1188" s="924">
        <f t="shared" si="36"/>
        <v>0</v>
      </c>
      <c r="J1188" s="924">
        <f t="shared" si="37"/>
        <v>0</v>
      </c>
      <c r="K1188" s="924"/>
    </row>
    <row r="1189" spans="2:11" s="917" customFormat="1" ht="78" customHeight="1" outlineLevel="2" x14ac:dyDescent="0.25">
      <c r="B1189" s="921" t="s">
        <v>3843</v>
      </c>
      <c r="C1189" s="921"/>
      <c r="D1189" s="922">
        <v>2.5</v>
      </c>
      <c r="E1189" s="931" t="s">
        <v>7</v>
      </c>
      <c r="F1189" s="923"/>
      <c r="G1189" s="921"/>
      <c r="H1189" s="933">
        <v>1</v>
      </c>
      <c r="I1189" s="924">
        <f t="shared" si="36"/>
        <v>0</v>
      </c>
      <c r="J1189" s="924">
        <f t="shared" si="37"/>
        <v>0</v>
      </c>
      <c r="K1189" s="924"/>
    </row>
    <row r="1190" spans="2:11" s="917" customFormat="1" ht="78" customHeight="1" outlineLevel="2" x14ac:dyDescent="0.25">
      <c r="B1190" s="921" t="s">
        <v>4239</v>
      </c>
      <c r="C1190" s="921"/>
      <c r="D1190" s="922">
        <v>2.5</v>
      </c>
      <c r="E1190" s="930">
        <v>15</v>
      </c>
      <c r="F1190" s="923"/>
      <c r="G1190" s="921"/>
      <c r="H1190" s="933">
        <v>1</v>
      </c>
      <c r="I1190" s="924">
        <f t="shared" si="36"/>
        <v>0</v>
      </c>
      <c r="J1190" s="924">
        <f t="shared" si="37"/>
        <v>0</v>
      </c>
      <c r="K1190" s="924"/>
    </row>
    <row r="1191" spans="2:11" ht="10.95" customHeight="1" outlineLevel="1" x14ac:dyDescent="0.25">
      <c r="B1191" s="925" t="s">
        <v>3145</v>
      </c>
      <c r="I1191" s="924">
        <f t="shared" si="36"/>
        <v>0</v>
      </c>
      <c r="J1191" s="924">
        <f t="shared" si="37"/>
        <v>0</v>
      </c>
      <c r="K1191" s="919"/>
    </row>
    <row r="1192" spans="2:11" s="917" customFormat="1" ht="78" customHeight="1" outlineLevel="2" x14ac:dyDescent="0.25">
      <c r="B1192" s="921" t="s">
        <v>3144</v>
      </c>
      <c r="C1192" s="921"/>
      <c r="D1192" s="922">
        <v>1.1000000000000001</v>
      </c>
      <c r="E1192" s="930">
        <v>5</v>
      </c>
      <c r="F1192" s="923"/>
      <c r="G1192" s="921"/>
      <c r="H1192" s="933">
        <v>1</v>
      </c>
      <c r="I1192" s="924">
        <f t="shared" si="36"/>
        <v>0</v>
      </c>
      <c r="J1192" s="924">
        <f t="shared" si="37"/>
        <v>0</v>
      </c>
      <c r="K1192" s="924"/>
    </row>
    <row r="1193" spans="2:11" s="917" customFormat="1" ht="78" customHeight="1" outlineLevel="2" x14ac:dyDescent="0.25">
      <c r="B1193" s="921" t="s">
        <v>3143</v>
      </c>
      <c r="C1193" s="921"/>
      <c r="D1193" s="922">
        <v>1.2</v>
      </c>
      <c r="E1193" s="930">
        <v>1</v>
      </c>
      <c r="F1193" s="923"/>
      <c r="G1193" s="921"/>
      <c r="H1193" s="933">
        <v>1</v>
      </c>
      <c r="I1193" s="924">
        <f t="shared" si="36"/>
        <v>0</v>
      </c>
      <c r="J1193" s="924">
        <f t="shared" si="37"/>
        <v>0</v>
      </c>
      <c r="K1193" s="924"/>
    </row>
    <row r="1194" spans="2:11" ht="10.95" customHeight="1" x14ac:dyDescent="0.25">
      <c r="B1194" s="918" t="s">
        <v>1856</v>
      </c>
      <c r="I1194" s="924">
        <f t="shared" si="36"/>
        <v>0</v>
      </c>
      <c r="J1194" s="924">
        <f t="shared" si="37"/>
        <v>0</v>
      </c>
      <c r="K1194" s="919"/>
    </row>
    <row r="1195" spans="2:11" ht="10.95" customHeight="1" outlineLevel="1" x14ac:dyDescent="0.25">
      <c r="B1195" s="925" t="s">
        <v>87</v>
      </c>
      <c r="I1195" s="924">
        <f t="shared" si="36"/>
        <v>0</v>
      </c>
      <c r="J1195" s="924">
        <f t="shared" si="37"/>
        <v>0</v>
      </c>
      <c r="K1195" s="919"/>
    </row>
    <row r="1196" spans="2:11" s="917" customFormat="1" ht="78" customHeight="1" outlineLevel="2" x14ac:dyDescent="0.25">
      <c r="B1196" s="921" t="s">
        <v>88</v>
      </c>
      <c r="C1196" s="921"/>
      <c r="D1196" s="922">
        <v>2.4</v>
      </c>
      <c r="E1196" s="930">
        <v>20</v>
      </c>
      <c r="F1196" s="923"/>
      <c r="G1196" s="921"/>
      <c r="H1196" s="933">
        <v>1</v>
      </c>
      <c r="I1196" s="924">
        <f t="shared" si="36"/>
        <v>0</v>
      </c>
      <c r="J1196" s="924">
        <f t="shared" si="37"/>
        <v>0</v>
      </c>
      <c r="K1196" s="924"/>
    </row>
    <row r="1197" spans="2:11" s="917" customFormat="1" ht="78" customHeight="1" outlineLevel="2" x14ac:dyDescent="0.25">
      <c r="B1197" s="921" t="s">
        <v>89</v>
      </c>
      <c r="C1197" s="921"/>
      <c r="D1197" s="922">
        <v>2.4</v>
      </c>
      <c r="E1197" s="931" t="s">
        <v>7</v>
      </c>
      <c r="F1197" s="923"/>
      <c r="G1197" s="921"/>
      <c r="H1197" s="933">
        <v>1</v>
      </c>
      <c r="I1197" s="924">
        <f t="shared" si="36"/>
        <v>0</v>
      </c>
      <c r="J1197" s="924">
        <f t="shared" si="37"/>
        <v>0</v>
      </c>
      <c r="K1197" s="924"/>
    </row>
    <row r="1198" spans="2:11" ht="10.95" customHeight="1" outlineLevel="1" x14ac:dyDescent="0.25">
      <c r="B1198" s="925" t="s">
        <v>90</v>
      </c>
      <c r="I1198" s="924">
        <f t="shared" si="36"/>
        <v>0</v>
      </c>
      <c r="J1198" s="924">
        <f t="shared" si="37"/>
        <v>0</v>
      </c>
      <c r="K1198" s="919"/>
    </row>
    <row r="1199" spans="2:11" s="917" customFormat="1" ht="78" customHeight="1" outlineLevel="2" x14ac:dyDescent="0.25">
      <c r="B1199" s="921" t="s">
        <v>91</v>
      </c>
      <c r="C1199" s="921"/>
      <c r="D1199" s="922">
        <v>3.49</v>
      </c>
      <c r="E1199" s="931" t="s">
        <v>7</v>
      </c>
      <c r="F1199" s="923"/>
      <c r="G1199" s="921"/>
      <c r="H1199" s="933">
        <v>1</v>
      </c>
      <c r="I1199" s="924">
        <f t="shared" si="36"/>
        <v>0</v>
      </c>
      <c r="J1199" s="924">
        <f t="shared" si="37"/>
        <v>0</v>
      </c>
      <c r="K1199" s="924"/>
    </row>
    <row r="1200" spans="2:11" s="917" customFormat="1" ht="78" customHeight="1" outlineLevel="2" x14ac:dyDescent="0.25">
      <c r="B1200" s="921" t="s">
        <v>92</v>
      </c>
      <c r="C1200" s="921"/>
      <c r="D1200" s="922">
        <v>3.49</v>
      </c>
      <c r="E1200" s="930">
        <v>13</v>
      </c>
      <c r="F1200" s="923"/>
      <c r="G1200" s="921"/>
      <c r="H1200" s="933">
        <v>1</v>
      </c>
      <c r="I1200" s="924">
        <f t="shared" si="36"/>
        <v>0</v>
      </c>
      <c r="J1200" s="924">
        <f t="shared" si="37"/>
        <v>0</v>
      </c>
      <c r="K1200" s="924"/>
    </row>
    <row r="1201" spans="2:11" s="917" customFormat="1" ht="78" customHeight="1" outlineLevel="2" x14ac:dyDescent="0.25">
      <c r="B1201" s="921" t="s">
        <v>93</v>
      </c>
      <c r="C1201" s="921"/>
      <c r="D1201" s="922">
        <v>3.49</v>
      </c>
      <c r="E1201" s="931" t="s">
        <v>7</v>
      </c>
      <c r="F1201" s="923"/>
      <c r="G1201" s="921"/>
      <c r="H1201" s="933">
        <v>1</v>
      </c>
      <c r="I1201" s="924">
        <f t="shared" si="36"/>
        <v>0</v>
      </c>
      <c r="J1201" s="924">
        <f t="shared" si="37"/>
        <v>0</v>
      </c>
      <c r="K1201" s="924"/>
    </row>
    <row r="1202" spans="2:11" s="917" customFormat="1" ht="78" customHeight="1" outlineLevel="2" x14ac:dyDescent="0.25">
      <c r="B1202" s="921" t="s">
        <v>94</v>
      </c>
      <c r="C1202" s="921"/>
      <c r="D1202" s="922">
        <v>3.49</v>
      </c>
      <c r="E1202" s="930">
        <v>16</v>
      </c>
      <c r="F1202" s="923"/>
      <c r="G1202" s="921"/>
      <c r="H1202" s="933">
        <v>1</v>
      </c>
      <c r="I1202" s="924">
        <f t="shared" si="36"/>
        <v>0</v>
      </c>
      <c r="J1202" s="924">
        <f t="shared" si="37"/>
        <v>0</v>
      </c>
      <c r="K1202" s="924"/>
    </row>
    <row r="1203" spans="2:11" s="917" customFormat="1" ht="78" customHeight="1" outlineLevel="2" x14ac:dyDescent="0.25">
      <c r="B1203" s="921" t="s">
        <v>95</v>
      </c>
      <c r="C1203" s="921"/>
      <c r="D1203" s="922">
        <v>3.49</v>
      </c>
      <c r="E1203" s="930">
        <v>17</v>
      </c>
      <c r="F1203" s="923"/>
      <c r="G1203" s="921"/>
      <c r="H1203" s="933">
        <v>1</v>
      </c>
      <c r="I1203" s="924">
        <f t="shared" si="36"/>
        <v>0</v>
      </c>
      <c r="J1203" s="924">
        <f t="shared" si="37"/>
        <v>0</v>
      </c>
      <c r="K1203" s="924"/>
    </row>
    <row r="1204" spans="2:11" s="917" customFormat="1" ht="78" customHeight="1" outlineLevel="2" x14ac:dyDescent="0.25">
      <c r="B1204" s="921" t="s">
        <v>96</v>
      </c>
      <c r="C1204" s="921"/>
      <c r="D1204" s="922">
        <v>3.49</v>
      </c>
      <c r="E1204" s="931" t="s">
        <v>7</v>
      </c>
      <c r="F1204" s="923"/>
      <c r="G1204" s="921"/>
      <c r="H1204" s="933">
        <v>1</v>
      </c>
      <c r="I1204" s="924">
        <f t="shared" si="36"/>
        <v>0</v>
      </c>
      <c r="J1204" s="924">
        <f t="shared" si="37"/>
        <v>0</v>
      </c>
      <c r="K1204" s="924"/>
    </row>
    <row r="1205" spans="2:11" ht="10.95" customHeight="1" outlineLevel="1" x14ac:dyDescent="0.25">
      <c r="B1205" s="925" t="s">
        <v>97</v>
      </c>
      <c r="I1205" s="924">
        <f t="shared" si="36"/>
        <v>0</v>
      </c>
      <c r="J1205" s="924">
        <f t="shared" si="37"/>
        <v>0</v>
      </c>
      <c r="K1205" s="919"/>
    </row>
    <row r="1206" spans="2:11" s="917" customFormat="1" ht="78" customHeight="1" outlineLevel="2" x14ac:dyDescent="0.25">
      <c r="B1206" s="921" t="s">
        <v>98</v>
      </c>
      <c r="C1206" s="922">
        <v>85</v>
      </c>
      <c r="D1206" s="921"/>
      <c r="E1206" s="930">
        <v>6</v>
      </c>
      <c r="F1206" s="923"/>
      <c r="G1206" s="921"/>
      <c r="H1206" s="933">
        <v>1</v>
      </c>
      <c r="I1206" s="924">
        <f t="shared" si="36"/>
        <v>0</v>
      </c>
      <c r="J1206" s="924">
        <f t="shared" si="37"/>
        <v>0</v>
      </c>
      <c r="K1206" s="924"/>
    </row>
    <row r="1207" spans="2:11" ht="10.95" customHeight="1" outlineLevel="1" x14ac:dyDescent="0.25">
      <c r="B1207" s="925" t="s">
        <v>99</v>
      </c>
      <c r="I1207" s="924">
        <f t="shared" si="36"/>
        <v>0</v>
      </c>
      <c r="J1207" s="924">
        <f t="shared" si="37"/>
        <v>0</v>
      </c>
      <c r="K1207" s="919"/>
    </row>
    <row r="1208" spans="2:11" s="917" customFormat="1" ht="78" customHeight="1" outlineLevel="2" x14ac:dyDescent="0.25">
      <c r="B1208" s="921" t="s">
        <v>100</v>
      </c>
      <c r="C1208" s="921"/>
      <c r="D1208" s="922">
        <v>3.5</v>
      </c>
      <c r="E1208" s="930">
        <v>1</v>
      </c>
      <c r="F1208" s="923"/>
      <c r="G1208" s="921"/>
      <c r="H1208" s="933">
        <v>1</v>
      </c>
      <c r="I1208" s="924">
        <f t="shared" si="36"/>
        <v>0</v>
      </c>
      <c r="J1208" s="924">
        <f t="shared" si="37"/>
        <v>0</v>
      </c>
      <c r="K1208" s="924"/>
    </row>
    <row r="1209" spans="2:11" s="917" customFormat="1" ht="78" customHeight="1" outlineLevel="2" x14ac:dyDescent="0.25">
      <c r="B1209" s="921" t="s">
        <v>101</v>
      </c>
      <c r="C1209" s="921"/>
      <c r="D1209" s="922">
        <v>3.5</v>
      </c>
      <c r="E1209" s="930">
        <v>5</v>
      </c>
      <c r="F1209" s="923"/>
      <c r="G1209" s="921"/>
      <c r="H1209" s="933">
        <v>1</v>
      </c>
      <c r="I1209" s="924">
        <f t="shared" si="36"/>
        <v>0</v>
      </c>
      <c r="J1209" s="924">
        <f t="shared" si="37"/>
        <v>0</v>
      </c>
      <c r="K1209" s="924"/>
    </row>
    <row r="1210" spans="2:11" ht="10.95" customHeight="1" outlineLevel="1" x14ac:dyDescent="0.25">
      <c r="B1210" s="925" t="s">
        <v>102</v>
      </c>
      <c r="I1210" s="924">
        <f t="shared" si="36"/>
        <v>0</v>
      </c>
      <c r="J1210" s="924">
        <f t="shared" si="37"/>
        <v>0</v>
      </c>
      <c r="K1210" s="919"/>
    </row>
    <row r="1211" spans="2:11" s="917" customFormat="1" ht="78" customHeight="1" outlineLevel="2" x14ac:dyDescent="0.25">
      <c r="B1211" s="921" t="s">
        <v>1651</v>
      </c>
      <c r="C1211" s="921"/>
      <c r="D1211" s="922">
        <v>2.2999999999999998</v>
      </c>
      <c r="E1211" s="930">
        <v>10</v>
      </c>
      <c r="F1211" s="923"/>
      <c r="G1211" s="921"/>
      <c r="H1211" s="933">
        <v>1</v>
      </c>
      <c r="I1211" s="924">
        <f t="shared" si="36"/>
        <v>0</v>
      </c>
      <c r="J1211" s="924">
        <f t="shared" si="37"/>
        <v>0</v>
      </c>
      <c r="K1211" s="924"/>
    </row>
    <row r="1212" spans="2:11" ht="10.95" customHeight="1" outlineLevel="1" x14ac:dyDescent="0.25">
      <c r="B1212" s="925" t="s">
        <v>103</v>
      </c>
      <c r="I1212" s="924">
        <f t="shared" si="36"/>
        <v>0</v>
      </c>
      <c r="J1212" s="924">
        <f t="shared" si="37"/>
        <v>0</v>
      </c>
      <c r="K1212" s="919"/>
    </row>
    <row r="1213" spans="2:11" s="917" customFormat="1" ht="78" customHeight="1" outlineLevel="2" x14ac:dyDescent="0.25">
      <c r="B1213" s="921" t="s">
        <v>1786</v>
      </c>
      <c r="C1213" s="921"/>
      <c r="D1213" s="922">
        <v>3.5</v>
      </c>
      <c r="E1213" s="930">
        <v>6</v>
      </c>
      <c r="F1213" s="923"/>
      <c r="G1213" s="921"/>
      <c r="H1213" s="933">
        <v>1</v>
      </c>
      <c r="I1213" s="924">
        <f t="shared" si="36"/>
        <v>0</v>
      </c>
      <c r="J1213" s="924">
        <f t="shared" si="37"/>
        <v>0</v>
      </c>
      <c r="K1213" s="924"/>
    </row>
    <row r="1214" spans="2:11" s="917" customFormat="1" ht="78" customHeight="1" outlineLevel="2" x14ac:dyDescent="0.25">
      <c r="B1214" s="921" t="s">
        <v>3579</v>
      </c>
      <c r="C1214" s="921"/>
      <c r="D1214" s="922">
        <v>3</v>
      </c>
      <c r="E1214" s="930">
        <v>3</v>
      </c>
      <c r="F1214" s="923"/>
      <c r="G1214" s="921"/>
      <c r="H1214" s="933">
        <v>1</v>
      </c>
      <c r="I1214" s="924">
        <f t="shared" si="36"/>
        <v>0</v>
      </c>
      <c r="J1214" s="924">
        <f t="shared" si="37"/>
        <v>0</v>
      </c>
      <c r="K1214" s="924"/>
    </row>
    <row r="1215" spans="2:11" s="917" customFormat="1" ht="78" customHeight="1" outlineLevel="2" x14ac:dyDescent="0.25">
      <c r="B1215" s="921" t="s">
        <v>104</v>
      </c>
      <c r="C1215" s="921"/>
      <c r="D1215" s="922">
        <v>3</v>
      </c>
      <c r="E1215" s="931" t="s">
        <v>7</v>
      </c>
      <c r="F1215" s="923"/>
      <c r="G1215" s="921"/>
      <c r="H1215" s="933">
        <v>1</v>
      </c>
      <c r="I1215" s="924">
        <f t="shared" si="36"/>
        <v>0</v>
      </c>
      <c r="J1215" s="924">
        <f t="shared" si="37"/>
        <v>0</v>
      </c>
      <c r="K1215" s="924"/>
    </row>
    <row r="1216" spans="2:11" s="917" customFormat="1" ht="78" customHeight="1" outlineLevel="2" x14ac:dyDescent="0.25">
      <c r="B1216" s="921" t="s">
        <v>105</v>
      </c>
      <c r="C1216" s="921"/>
      <c r="D1216" s="922">
        <v>3</v>
      </c>
      <c r="E1216" s="931" t="s">
        <v>7</v>
      </c>
      <c r="F1216" s="923"/>
      <c r="G1216" s="921"/>
      <c r="H1216" s="933">
        <v>1</v>
      </c>
      <c r="I1216" s="924">
        <f t="shared" si="36"/>
        <v>0</v>
      </c>
      <c r="J1216" s="924">
        <f t="shared" si="37"/>
        <v>0</v>
      </c>
      <c r="K1216" s="924"/>
    </row>
    <row r="1217" spans="2:11" ht="10.95" customHeight="1" outlineLevel="1" x14ac:dyDescent="0.25">
      <c r="B1217" s="925" t="s">
        <v>106</v>
      </c>
      <c r="I1217" s="924">
        <f t="shared" si="36"/>
        <v>0</v>
      </c>
      <c r="J1217" s="924">
        <f t="shared" si="37"/>
        <v>0</v>
      </c>
      <c r="K1217" s="919"/>
    </row>
    <row r="1218" spans="2:11" s="917" customFormat="1" ht="78" customHeight="1" outlineLevel="2" x14ac:dyDescent="0.25">
      <c r="B1218" s="921" t="s">
        <v>107</v>
      </c>
      <c r="C1218" s="921"/>
      <c r="D1218" s="922">
        <v>7.5</v>
      </c>
      <c r="E1218" s="930">
        <v>3</v>
      </c>
      <c r="F1218" s="923"/>
      <c r="G1218" s="921"/>
      <c r="H1218" s="933">
        <v>1</v>
      </c>
      <c r="I1218" s="924">
        <f t="shared" si="36"/>
        <v>0</v>
      </c>
      <c r="J1218" s="924">
        <f t="shared" si="37"/>
        <v>0</v>
      </c>
      <c r="K1218" s="924"/>
    </row>
    <row r="1219" spans="2:11" s="917" customFormat="1" ht="78" customHeight="1" outlineLevel="2" x14ac:dyDescent="0.25">
      <c r="B1219" s="921" t="s">
        <v>108</v>
      </c>
      <c r="C1219" s="921"/>
      <c r="D1219" s="922">
        <v>7.5</v>
      </c>
      <c r="E1219" s="930">
        <v>18</v>
      </c>
      <c r="F1219" s="923"/>
      <c r="G1219" s="921"/>
      <c r="H1219" s="933">
        <v>1</v>
      </c>
      <c r="I1219" s="924">
        <f t="shared" si="36"/>
        <v>0</v>
      </c>
      <c r="J1219" s="924">
        <f t="shared" si="37"/>
        <v>0</v>
      </c>
      <c r="K1219" s="924"/>
    </row>
    <row r="1220" spans="2:11" s="917" customFormat="1" ht="78" customHeight="1" outlineLevel="2" x14ac:dyDescent="0.25">
      <c r="B1220" s="921" t="s">
        <v>2104</v>
      </c>
      <c r="C1220" s="921"/>
      <c r="D1220" s="922">
        <v>7.5</v>
      </c>
      <c r="E1220" s="930">
        <v>2</v>
      </c>
      <c r="F1220" s="923"/>
      <c r="G1220" s="921"/>
      <c r="H1220" s="933">
        <v>1</v>
      </c>
      <c r="I1220" s="924">
        <f t="shared" si="36"/>
        <v>0</v>
      </c>
      <c r="J1220" s="924">
        <f t="shared" si="37"/>
        <v>0</v>
      </c>
      <c r="K1220" s="924"/>
    </row>
    <row r="1221" spans="2:11" s="917" customFormat="1" ht="78" customHeight="1" outlineLevel="2" x14ac:dyDescent="0.25">
      <c r="B1221" s="921" t="s">
        <v>109</v>
      </c>
      <c r="C1221" s="921"/>
      <c r="D1221" s="922">
        <v>7.5</v>
      </c>
      <c r="E1221" s="930">
        <v>3</v>
      </c>
      <c r="F1221" s="923"/>
      <c r="G1221" s="921"/>
      <c r="H1221" s="933">
        <v>1</v>
      </c>
      <c r="I1221" s="924">
        <f t="shared" si="36"/>
        <v>0</v>
      </c>
      <c r="J1221" s="924">
        <f t="shared" si="37"/>
        <v>0</v>
      </c>
      <c r="K1221" s="924"/>
    </row>
    <row r="1222" spans="2:11" s="917" customFormat="1" ht="78" customHeight="1" outlineLevel="2" x14ac:dyDescent="0.25">
      <c r="B1222" s="921" t="s">
        <v>110</v>
      </c>
      <c r="C1222" s="921"/>
      <c r="D1222" s="922">
        <v>7.5</v>
      </c>
      <c r="E1222" s="930">
        <v>6</v>
      </c>
      <c r="F1222" s="923"/>
      <c r="G1222" s="921"/>
      <c r="H1222" s="933">
        <v>1</v>
      </c>
      <c r="I1222" s="924">
        <f t="shared" si="36"/>
        <v>0</v>
      </c>
      <c r="J1222" s="924">
        <f t="shared" si="37"/>
        <v>0</v>
      </c>
      <c r="K1222" s="924"/>
    </row>
    <row r="1223" spans="2:11" s="917" customFormat="1" ht="78" customHeight="1" outlineLevel="2" x14ac:dyDescent="0.25">
      <c r="B1223" s="921" t="s">
        <v>111</v>
      </c>
      <c r="C1223" s="921"/>
      <c r="D1223" s="922">
        <v>7.5</v>
      </c>
      <c r="E1223" s="930">
        <v>6</v>
      </c>
      <c r="F1223" s="923"/>
      <c r="G1223" s="921"/>
      <c r="H1223" s="933">
        <v>1</v>
      </c>
      <c r="I1223" s="924">
        <f t="shared" si="36"/>
        <v>0</v>
      </c>
      <c r="J1223" s="924">
        <f t="shared" si="37"/>
        <v>0</v>
      </c>
      <c r="K1223" s="924"/>
    </row>
    <row r="1224" spans="2:11" ht="10.95" customHeight="1" outlineLevel="1" x14ac:dyDescent="0.25">
      <c r="B1224" s="925" t="s">
        <v>1642</v>
      </c>
      <c r="I1224" s="924">
        <f t="shared" ref="I1224:I1287" si="38">C1224*G1224</f>
        <v>0</v>
      </c>
      <c r="J1224" s="924">
        <f t="shared" ref="J1224:J1287" si="39">D1224*G1224</f>
        <v>0</v>
      </c>
      <c r="K1224" s="919"/>
    </row>
    <row r="1225" spans="2:11" s="917" customFormat="1" ht="78" customHeight="1" outlineLevel="2" x14ac:dyDescent="0.25">
      <c r="B1225" s="921" t="s">
        <v>1641</v>
      </c>
      <c r="C1225" s="922">
        <v>122</v>
      </c>
      <c r="D1225" s="921"/>
      <c r="E1225" s="930">
        <v>1</v>
      </c>
      <c r="F1225" s="923"/>
      <c r="G1225" s="921"/>
      <c r="H1225" s="933">
        <v>1</v>
      </c>
      <c r="I1225" s="924">
        <f t="shared" si="38"/>
        <v>0</v>
      </c>
      <c r="J1225" s="924">
        <f t="shared" si="39"/>
        <v>0</v>
      </c>
      <c r="K1225" s="924"/>
    </row>
    <row r="1226" spans="2:11" ht="10.95" customHeight="1" outlineLevel="1" x14ac:dyDescent="0.25">
      <c r="B1226" s="925" t="s">
        <v>112</v>
      </c>
      <c r="I1226" s="924">
        <f t="shared" si="38"/>
        <v>0</v>
      </c>
      <c r="J1226" s="924">
        <f t="shared" si="39"/>
        <v>0</v>
      </c>
      <c r="K1226" s="919"/>
    </row>
    <row r="1227" spans="2:11" s="917" customFormat="1" ht="78" customHeight="1" outlineLevel="2" x14ac:dyDescent="0.25">
      <c r="B1227" s="921" t="s">
        <v>113</v>
      </c>
      <c r="C1227" s="921"/>
      <c r="D1227" s="922">
        <v>3.5</v>
      </c>
      <c r="E1227" s="930">
        <v>9</v>
      </c>
      <c r="F1227" s="923"/>
      <c r="G1227" s="921"/>
      <c r="H1227" s="933">
        <v>1</v>
      </c>
      <c r="I1227" s="924">
        <f t="shared" si="38"/>
        <v>0</v>
      </c>
      <c r="J1227" s="924">
        <f t="shared" si="39"/>
        <v>0</v>
      </c>
      <c r="K1227" s="924"/>
    </row>
    <row r="1228" spans="2:11" s="917" customFormat="1" ht="78" customHeight="1" outlineLevel="2" x14ac:dyDescent="0.25">
      <c r="B1228" s="921" t="s">
        <v>114</v>
      </c>
      <c r="C1228" s="921"/>
      <c r="D1228" s="922">
        <v>3.5</v>
      </c>
      <c r="E1228" s="930">
        <v>5</v>
      </c>
      <c r="F1228" s="923"/>
      <c r="G1228" s="921"/>
      <c r="H1228" s="933">
        <v>1</v>
      </c>
      <c r="I1228" s="924">
        <f t="shared" si="38"/>
        <v>0</v>
      </c>
      <c r="J1228" s="924">
        <f t="shared" si="39"/>
        <v>0</v>
      </c>
      <c r="K1228" s="924"/>
    </row>
    <row r="1229" spans="2:11" s="917" customFormat="1" ht="78" customHeight="1" outlineLevel="2" x14ac:dyDescent="0.25">
      <c r="B1229" s="921" t="s">
        <v>115</v>
      </c>
      <c r="C1229" s="921"/>
      <c r="D1229" s="922">
        <v>3.5</v>
      </c>
      <c r="E1229" s="930">
        <v>5</v>
      </c>
      <c r="F1229" s="923"/>
      <c r="G1229" s="921"/>
      <c r="H1229" s="933">
        <v>1</v>
      </c>
      <c r="I1229" s="924">
        <f t="shared" si="38"/>
        <v>0</v>
      </c>
      <c r="J1229" s="924">
        <f t="shared" si="39"/>
        <v>0</v>
      </c>
      <c r="K1229" s="924"/>
    </row>
    <row r="1230" spans="2:11" ht="10.95" customHeight="1" outlineLevel="1" x14ac:dyDescent="0.25">
      <c r="B1230" s="925" t="s">
        <v>116</v>
      </c>
      <c r="I1230" s="924">
        <f t="shared" si="38"/>
        <v>0</v>
      </c>
      <c r="J1230" s="924">
        <f t="shared" si="39"/>
        <v>0</v>
      </c>
      <c r="K1230" s="919"/>
    </row>
    <row r="1231" spans="2:11" s="917" customFormat="1" ht="78" customHeight="1" outlineLevel="2" x14ac:dyDescent="0.25">
      <c r="B1231" s="921" t="s">
        <v>2103</v>
      </c>
      <c r="C1231" s="921"/>
      <c r="D1231" s="922">
        <v>1.86</v>
      </c>
      <c r="E1231" s="930">
        <v>4</v>
      </c>
      <c r="F1231" s="923"/>
      <c r="G1231" s="921"/>
      <c r="H1231" s="933">
        <v>1</v>
      </c>
      <c r="I1231" s="924">
        <f t="shared" si="38"/>
        <v>0</v>
      </c>
      <c r="J1231" s="924">
        <f t="shared" si="39"/>
        <v>0</v>
      </c>
      <c r="K1231" s="924"/>
    </row>
    <row r="1232" spans="2:11" s="917" customFormat="1" ht="78" customHeight="1" outlineLevel="2" x14ac:dyDescent="0.25">
      <c r="B1232" s="921" t="s">
        <v>1599</v>
      </c>
      <c r="C1232" s="921"/>
      <c r="D1232" s="922">
        <v>1.86</v>
      </c>
      <c r="E1232" s="931" t="s">
        <v>7</v>
      </c>
      <c r="F1232" s="923"/>
      <c r="G1232" s="921"/>
      <c r="H1232" s="933">
        <v>1</v>
      </c>
      <c r="I1232" s="924">
        <f t="shared" si="38"/>
        <v>0</v>
      </c>
      <c r="J1232" s="924">
        <f t="shared" si="39"/>
        <v>0</v>
      </c>
      <c r="K1232" s="924"/>
    </row>
    <row r="1233" spans="2:11" s="917" customFormat="1" ht="78" customHeight="1" outlineLevel="2" x14ac:dyDescent="0.25">
      <c r="B1233" s="921" t="s">
        <v>1598</v>
      </c>
      <c r="C1233" s="921"/>
      <c r="D1233" s="922">
        <v>1.86</v>
      </c>
      <c r="E1233" s="930">
        <v>20</v>
      </c>
      <c r="F1233" s="923"/>
      <c r="G1233" s="921"/>
      <c r="H1233" s="933">
        <v>1</v>
      </c>
      <c r="I1233" s="924">
        <f t="shared" si="38"/>
        <v>0</v>
      </c>
      <c r="J1233" s="924">
        <f t="shared" si="39"/>
        <v>0</v>
      </c>
      <c r="K1233" s="924"/>
    </row>
    <row r="1234" spans="2:11" s="917" customFormat="1" ht="78" customHeight="1" outlineLevel="2" x14ac:dyDescent="0.25">
      <c r="B1234" s="921" t="s">
        <v>2102</v>
      </c>
      <c r="C1234" s="921"/>
      <c r="D1234" s="922">
        <v>1.86</v>
      </c>
      <c r="E1234" s="930">
        <v>7</v>
      </c>
      <c r="F1234" s="923"/>
      <c r="G1234" s="921"/>
      <c r="H1234" s="933">
        <v>1</v>
      </c>
      <c r="I1234" s="924">
        <f t="shared" si="38"/>
        <v>0</v>
      </c>
      <c r="J1234" s="924">
        <f t="shared" si="39"/>
        <v>0</v>
      </c>
      <c r="K1234" s="924"/>
    </row>
    <row r="1235" spans="2:11" ht="10.95" customHeight="1" outlineLevel="1" x14ac:dyDescent="0.25">
      <c r="B1235" s="925" t="s">
        <v>117</v>
      </c>
      <c r="I1235" s="924">
        <f t="shared" si="38"/>
        <v>0</v>
      </c>
      <c r="J1235" s="924">
        <f t="shared" si="39"/>
        <v>0</v>
      </c>
      <c r="K1235" s="919"/>
    </row>
    <row r="1236" spans="2:11" s="917" customFormat="1" ht="78" customHeight="1" outlineLevel="2" x14ac:dyDescent="0.25">
      <c r="B1236" s="921" t="s">
        <v>118</v>
      </c>
      <c r="C1236" s="921"/>
      <c r="D1236" s="922">
        <v>9.61</v>
      </c>
      <c r="E1236" s="930">
        <v>13</v>
      </c>
      <c r="F1236" s="923"/>
      <c r="G1236" s="921"/>
      <c r="H1236" s="933">
        <v>1</v>
      </c>
      <c r="I1236" s="924">
        <f t="shared" si="38"/>
        <v>0</v>
      </c>
      <c r="J1236" s="924">
        <f t="shared" si="39"/>
        <v>0</v>
      </c>
      <c r="K1236" s="924"/>
    </row>
    <row r="1237" spans="2:11" s="917" customFormat="1" ht="78" customHeight="1" outlineLevel="2" x14ac:dyDescent="0.25">
      <c r="B1237" s="921" t="s">
        <v>119</v>
      </c>
      <c r="C1237" s="921"/>
      <c r="D1237" s="922">
        <v>9.16</v>
      </c>
      <c r="E1237" s="930">
        <v>6</v>
      </c>
      <c r="F1237" s="923"/>
      <c r="G1237" s="921"/>
      <c r="H1237" s="933">
        <v>1</v>
      </c>
      <c r="I1237" s="924">
        <f t="shared" si="38"/>
        <v>0</v>
      </c>
      <c r="J1237" s="924">
        <f t="shared" si="39"/>
        <v>0</v>
      </c>
      <c r="K1237" s="924"/>
    </row>
    <row r="1238" spans="2:11" s="917" customFormat="1" ht="78" customHeight="1" outlineLevel="2" x14ac:dyDescent="0.25">
      <c r="B1238" s="921" t="s">
        <v>120</v>
      </c>
      <c r="C1238" s="921"/>
      <c r="D1238" s="922">
        <v>8.92</v>
      </c>
      <c r="E1238" s="930">
        <v>3</v>
      </c>
      <c r="F1238" s="923"/>
      <c r="G1238" s="921"/>
      <c r="H1238" s="933">
        <v>1</v>
      </c>
      <c r="I1238" s="924">
        <f t="shared" si="38"/>
        <v>0</v>
      </c>
      <c r="J1238" s="924">
        <f t="shared" si="39"/>
        <v>0</v>
      </c>
      <c r="K1238" s="924"/>
    </row>
    <row r="1239" spans="2:11" s="917" customFormat="1" ht="78" customHeight="1" outlineLevel="2" x14ac:dyDescent="0.25">
      <c r="B1239" s="921" t="s">
        <v>1640</v>
      </c>
      <c r="C1239" s="921"/>
      <c r="D1239" s="922">
        <v>4.6399999999999997</v>
      </c>
      <c r="E1239" s="930">
        <v>1</v>
      </c>
      <c r="F1239" s="923"/>
      <c r="G1239" s="921"/>
      <c r="H1239" s="933">
        <v>1</v>
      </c>
      <c r="I1239" s="924">
        <f t="shared" si="38"/>
        <v>0</v>
      </c>
      <c r="J1239" s="924">
        <f t="shared" si="39"/>
        <v>0</v>
      </c>
      <c r="K1239" s="924"/>
    </row>
    <row r="1240" spans="2:11" ht="10.95" customHeight="1" outlineLevel="1" x14ac:dyDescent="0.25">
      <c r="B1240" s="925" t="s">
        <v>121</v>
      </c>
      <c r="I1240" s="924">
        <f t="shared" si="38"/>
        <v>0</v>
      </c>
      <c r="J1240" s="924">
        <f t="shared" si="39"/>
        <v>0</v>
      </c>
      <c r="K1240" s="919"/>
    </row>
    <row r="1241" spans="2:11" s="917" customFormat="1" ht="78" customHeight="1" outlineLevel="2" x14ac:dyDescent="0.25">
      <c r="B1241" s="921" t="s">
        <v>1785</v>
      </c>
      <c r="C1241" s="921"/>
      <c r="D1241" s="922">
        <v>3.5</v>
      </c>
      <c r="E1241" s="930">
        <v>9</v>
      </c>
      <c r="F1241" s="923"/>
      <c r="G1241" s="921"/>
      <c r="H1241" s="933">
        <v>1</v>
      </c>
      <c r="I1241" s="924">
        <f t="shared" si="38"/>
        <v>0</v>
      </c>
      <c r="J1241" s="924">
        <f t="shared" si="39"/>
        <v>0</v>
      </c>
      <c r="K1241" s="924"/>
    </row>
    <row r="1242" spans="2:11" s="917" customFormat="1" ht="78" customHeight="1" outlineLevel="2" x14ac:dyDescent="0.25">
      <c r="B1242" s="921" t="s">
        <v>1784</v>
      </c>
      <c r="C1242" s="921"/>
      <c r="D1242" s="922">
        <v>3.5</v>
      </c>
      <c r="E1242" s="930">
        <v>7</v>
      </c>
      <c r="F1242" s="923"/>
      <c r="G1242" s="921"/>
      <c r="H1242" s="933">
        <v>1</v>
      </c>
      <c r="I1242" s="924">
        <f t="shared" si="38"/>
        <v>0</v>
      </c>
      <c r="J1242" s="924">
        <f t="shared" si="39"/>
        <v>0</v>
      </c>
      <c r="K1242" s="924"/>
    </row>
    <row r="1243" spans="2:11" s="917" customFormat="1" ht="78" customHeight="1" outlineLevel="2" x14ac:dyDescent="0.25">
      <c r="B1243" s="921" t="s">
        <v>4020</v>
      </c>
      <c r="C1243" s="921"/>
      <c r="D1243" s="922">
        <v>3.5</v>
      </c>
      <c r="E1243" s="930">
        <v>9</v>
      </c>
      <c r="F1243" s="923"/>
      <c r="G1243" s="921"/>
      <c r="H1243" s="933">
        <v>1</v>
      </c>
      <c r="I1243" s="924">
        <f t="shared" si="38"/>
        <v>0</v>
      </c>
      <c r="J1243" s="924">
        <f t="shared" si="39"/>
        <v>0</v>
      </c>
      <c r="K1243" s="924"/>
    </row>
    <row r="1244" spans="2:11" s="917" customFormat="1" ht="78" customHeight="1" outlineLevel="2" x14ac:dyDescent="0.25">
      <c r="B1244" s="921" t="s">
        <v>4019</v>
      </c>
      <c r="C1244" s="921"/>
      <c r="D1244" s="922">
        <v>3.5</v>
      </c>
      <c r="E1244" s="930">
        <v>10</v>
      </c>
      <c r="F1244" s="923"/>
      <c r="G1244" s="921"/>
      <c r="H1244" s="933">
        <v>1</v>
      </c>
      <c r="I1244" s="924">
        <f t="shared" si="38"/>
        <v>0</v>
      </c>
      <c r="J1244" s="924">
        <f t="shared" si="39"/>
        <v>0</v>
      </c>
      <c r="K1244" s="924"/>
    </row>
    <row r="1245" spans="2:11" s="917" customFormat="1" ht="78" customHeight="1" outlineLevel="2" x14ac:dyDescent="0.25">
      <c r="B1245" s="921" t="s">
        <v>2101</v>
      </c>
      <c r="C1245" s="921"/>
      <c r="D1245" s="922">
        <v>3.5</v>
      </c>
      <c r="E1245" s="930">
        <v>6</v>
      </c>
      <c r="F1245" s="923"/>
      <c r="G1245" s="921"/>
      <c r="H1245" s="933">
        <v>1</v>
      </c>
      <c r="I1245" s="924">
        <f t="shared" si="38"/>
        <v>0</v>
      </c>
      <c r="J1245" s="924">
        <f t="shared" si="39"/>
        <v>0</v>
      </c>
      <c r="K1245" s="924"/>
    </row>
    <row r="1246" spans="2:11" s="917" customFormat="1" ht="78" customHeight="1" outlineLevel="2" x14ac:dyDescent="0.25">
      <c r="B1246" s="921" t="s">
        <v>2100</v>
      </c>
      <c r="C1246" s="921"/>
      <c r="D1246" s="922">
        <v>3.5</v>
      </c>
      <c r="E1246" s="930">
        <v>11</v>
      </c>
      <c r="F1246" s="923"/>
      <c r="G1246" s="921"/>
      <c r="H1246" s="933">
        <v>1</v>
      </c>
      <c r="I1246" s="924">
        <f t="shared" si="38"/>
        <v>0</v>
      </c>
      <c r="J1246" s="924">
        <f t="shared" si="39"/>
        <v>0</v>
      </c>
      <c r="K1246" s="924"/>
    </row>
    <row r="1247" spans="2:11" s="917" customFormat="1" ht="78" customHeight="1" outlineLevel="2" x14ac:dyDescent="0.25">
      <c r="B1247" s="921" t="s">
        <v>2099</v>
      </c>
      <c r="C1247" s="921"/>
      <c r="D1247" s="922">
        <v>3.5</v>
      </c>
      <c r="E1247" s="930">
        <v>3</v>
      </c>
      <c r="F1247" s="923"/>
      <c r="G1247" s="921"/>
      <c r="H1247" s="933">
        <v>1</v>
      </c>
      <c r="I1247" s="924">
        <f t="shared" si="38"/>
        <v>0</v>
      </c>
      <c r="J1247" s="924">
        <f t="shared" si="39"/>
        <v>0</v>
      </c>
      <c r="K1247" s="924"/>
    </row>
    <row r="1248" spans="2:11" s="917" customFormat="1" ht="78" customHeight="1" outlineLevel="2" x14ac:dyDescent="0.25">
      <c r="B1248" s="921" t="s">
        <v>2098</v>
      </c>
      <c r="C1248" s="921"/>
      <c r="D1248" s="922">
        <v>3.5</v>
      </c>
      <c r="E1248" s="930">
        <v>7</v>
      </c>
      <c r="F1248" s="923"/>
      <c r="G1248" s="921"/>
      <c r="H1248" s="933">
        <v>1</v>
      </c>
      <c r="I1248" s="924">
        <f t="shared" si="38"/>
        <v>0</v>
      </c>
      <c r="J1248" s="924">
        <f t="shared" si="39"/>
        <v>0</v>
      </c>
      <c r="K1248" s="924"/>
    </row>
    <row r="1249" spans="2:11" s="917" customFormat="1" ht="78" customHeight="1" outlineLevel="2" x14ac:dyDescent="0.25">
      <c r="B1249" s="921" t="s">
        <v>3084</v>
      </c>
      <c r="C1249" s="921"/>
      <c r="D1249" s="922">
        <v>3.5</v>
      </c>
      <c r="E1249" s="930">
        <v>6</v>
      </c>
      <c r="F1249" s="923"/>
      <c r="G1249" s="921"/>
      <c r="H1249" s="933">
        <v>1</v>
      </c>
      <c r="I1249" s="924">
        <f t="shared" si="38"/>
        <v>0</v>
      </c>
      <c r="J1249" s="924">
        <f t="shared" si="39"/>
        <v>0</v>
      </c>
      <c r="K1249" s="924"/>
    </row>
    <row r="1250" spans="2:11" s="917" customFormat="1" ht="78" customHeight="1" outlineLevel="2" x14ac:dyDescent="0.25">
      <c r="B1250" s="921" t="s">
        <v>1783</v>
      </c>
      <c r="C1250" s="921"/>
      <c r="D1250" s="922">
        <v>3.5</v>
      </c>
      <c r="E1250" s="930">
        <v>6</v>
      </c>
      <c r="F1250" s="923"/>
      <c r="G1250" s="921"/>
      <c r="H1250" s="933">
        <v>1</v>
      </c>
      <c r="I1250" s="924">
        <f t="shared" si="38"/>
        <v>0</v>
      </c>
      <c r="J1250" s="924">
        <f t="shared" si="39"/>
        <v>0</v>
      </c>
      <c r="K1250" s="924"/>
    </row>
    <row r="1251" spans="2:11" s="917" customFormat="1" ht="78" customHeight="1" outlineLevel="2" x14ac:dyDescent="0.25">
      <c r="B1251" s="921" t="s">
        <v>2097</v>
      </c>
      <c r="C1251" s="921"/>
      <c r="D1251" s="922">
        <v>3.5</v>
      </c>
      <c r="E1251" s="930">
        <v>5</v>
      </c>
      <c r="F1251" s="923"/>
      <c r="G1251" s="921"/>
      <c r="H1251" s="933">
        <v>1</v>
      </c>
      <c r="I1251" s="924">
        <f t="shared" si="38"/>
        <v>0</v>
      </c>
      <c r="J1251" s="924">
        <f t="shared" si="39"/>
        <v>0</v>
      </c>
      <c r="K1251" s="924"/>
    </row>
    <row r="1252" spans="2:11" s="917" customFormat="1" ht="78" customHeight="1" outlineLevel="2" x14ac:dyDescent="0.25">
      <c r="B1252" s="921" t="s">
        <v>2096</v>
      </c>
      <c r="C1252" s="921"/>
      <c r="D1252" s="922">
        <v>3.5</v>
      </c>
      <c r="E1252" s="930">
        <v>3</v>
      </c>
      <c r="F1252" s="923"/>
      <c r="G1252" s="921"/>
      <c r="H1252" s="933">
        <v>1</v>
      </c>
      <c r="I1252" s="924">
        <f t="shared" si="38"/>
        <v>0</v>
      </c>
      <c r="J1252" s="924">
        <f t="shared" si="39"/>
        <v>0</v>
      </c>
      <c r="K1252" s="924"/>
    </row>
    <row r="1253" spans="2:11" s="917" customFormat="1" ht="78" customHeight="1" outlineLevel="2" x14ac:dyDescent="0.25">
      <c r="B1253" s="921" t="s">
        <v>2095</v>
      </c>
      <c r="C1253" s="921"/>
      <c r="D1253" s="922">
        <v>3.5</v>
      </c>
      <c r="E1253" s="930">
        <v>2</v>
      </c>
      <c r="F1253" s="923"/>
      <c r="G1253" s="921"/>
      <c r="H1253" s="933">
        <v>1</v>
      </c>
      <c r="I1253" s="924">
        <f t="shared" si="38"/>
        <v>0</v>
      </c>
      <c r="J1253" s="924">
        <f t="shared" si="39"/>
        <v>0</v>
      </c>
      <c r="K1253" s="924"/>
    </row>
    <row r="1254" spans="2:11" s="917" customFormat="1" ht="78" customHeight="1" outlineLevel="2" x14ac:dyDescent="0.25">
      <c r="B1254" s="921" t="s">
        <v>2094</v>
      </c>
      <c r="C1254" s="921"/>
      <c r="D1254" s="922">
        <v>3.5</v>
      </c>
      <c r="E1254" s="930">
        <v>6</v>
      </c>
      <c r="F1254" s="923"/>
      <c r="G1254" s="921"/>
      <c r="H1254" s="933">
        <v>1</v>
      </c>
      <c r="I1254" s="924">
        <f t="shared" si="38"/>
        <v>0</v>
      </c>
      <c r="J1254" s="924">
        <f t="shared" si="39"/>
        <v>0</v>
      </c>
      <c r="K1254" s="924"/>
    </row>
    <row r="1255" spans="2:11" s="917" customFormat="1" ht="78" customHeight="1" outlineLevel="2" x14ac:dyDescent="0.25">
      <c r="B1255" s="921" t="s">
        <v>1782</v>
      </c>
      <c r="C1255" s="921"/>
      <c r="D1255" s="922">
        <v>3.5</v>
      </c>
      <c r="E1255" s="930">
        <v>8</v>
      </c>
      <c r="F1255" s="923"/>
      <c r="G1255" s="921"/>
      <c r="H1255" s="933">
        <v>1</v>
      </c>
      <c r="I1255" s="924">
        <f t="shared" si="38"/>
        <v>0</v>
      </c>
      <c r="J1255" s="924">
        <f t="shared" si="39"/>
        <v>0</v>
      </c>
      <c r="K1255" s="924"/>
    </row>
    <row r="1256" spans="2:11" s="917" customFormat="1" ht="78" customHeight="1" outlineLevel="2" x14ac:dyDescent="0.25">
      <c r="B1256" s="921" t="s">
        <v>1781</v>
      </c>
      <c r="C1256" s="921"/>
      <c r="D1256" s="922">
        <v>2.4</v>
      </c>
      <c r="E1256" s="930">
        <v>13</v>
      </c>
      <c r="F1256" s="923"/>
      <c r="G1256" s="921"/>
      <c r="H1256" s="933">
        <v>1</v>
      </c>
      <c r="I1256" s="924">
        <f t="shared" si="38"/>
        <v>0</v>
      </c>
      <c r="J1256" s="924">
        <f t="shared" si="39"/>
        <v>0</v>
      </c>
      <c r="K1256" s="924"/>
    </row>
    <row r="1257" spans="2:11" s="917" customFormat="1" ht="78" customHeight="1" outlineLevel="2" x14ac:dyDescent="0.25">
      <c r="B1257" s="921" t="s">
        <v>3391</v>
      </c>
      <c r="C1257" s="921"/>
      <c r="D1257" s="922">
        <v>2.4</v>
      </c>
      <c r="E1257" s="930">
        <v>18</v>
      </c>
      <c r="F1257" s="923"/>
      <c r="G1257" s="921"/>
      <c r="H1257" s="933">
        <v>1</v>
      </c>
      <c r="I1257" s="924">
        <f t="shared" si="38"/>
        <v>0</v>
      </c>
      <c r="J1257" s="924">
        <f t="shared" si="39"/>
        <v>0</v>
      </c>
      <c r="K1257" s="924"/>
    </row>
    <row r="1258" spans="2:11" s="917" customFormat="1" ht="78" customHeight="1" outlineLevel="2" x14ac:dyDescent="0.25">
      <c r="B1258" s="921" t="s">
        <v>2586</v>
      </c>
      <c r="C1258" s="921"/>
      <c r="D1258" s="922">
        <v>2.4</v>
      </c>
      <c r="E1258" s="931" t="s">
        <v>7</v>
      </c>
      <c r="F1258" s="923"/>
      <c r="G1258" s="921"/>
      <c r="H1258" s="933">
        <v>1</v>
      </c>
      <c r="I1258" s="924">
        <f t="shared" si="38"/>
        <v>0</v>
      </c>
      <c r="J1258" s="924">
        <f t="shared" si="39"/>
        <v>0</v>
      </c>
      <c r="K1258" s="924"/>
    </row>
    <row r="1259" spans="2:11" s="917" customFormat="1" ht="78" customHeight="1" outlineLevel="2" x14ac:dyDescent="0.25">
      <c r="B1259" s="921" t="s">
        <v>3390</v>
      </c>
      <c r="C1259" s="921"/>
      <c r="D1259" s="922">
        <v>2.4</v>
      </c>
      <c r="E1259" s="930">
        <v>6</v>
      </c>
      <c r="F1259" s="923"/>
      <c r="G1259" s="921"/>
      <c r="H1259" s="933">
        <v>1</v>
      </c>
      <c r="I1259" s="924">
        <f t="shared" si="38"/>
        <v>0</v>
      </c>
      <c r="J1259" s="924">
        <f t="shared" si="39"/>
        <v>0</v>
      </c>
      <c r="K1259" s="924"/>
    </row>
    <row r="1260" spans="2:11" s="917" customFormat="1" ht="78" customHeight="1" outlineLevel="2" x14ac:dyDescent="0.25">
      <c r="B1260" s="921" t="s">
        <v>3083</v>
      </c>
      <c r="C1260" s="921"/>
      <c r="D1260" s="922">
        <v>2.4</v>
      </c>
      <c r="E1260" s="930">
        <v>15</v>
      </c>
      <c r="F1260" s="923"/>
      <c r="G1260" s="921"/>
      <c r="H1260" s="933">
        <v>1</v>
      </c>
      <c r="I1260" s="924">
        <f t="shared" si="38"/>
        <v>0</v>
      </c>
      <c r="J1260" s="924">
        <f t="shared" si="39"/>
        <v>0</v>
      </c>
      <c r="K1260" s="924"/>
    </row>
    <row r="1261" spans="2:11" s="917" customFormat="1" ht="78" customHeight="1" outlineLevel="2" x14ac:dyDescent="0.25">
      <c r="B1261" s="921" t="s">
        <v>1780</v>
      </c>
      <c r="C1261" s="921"/>
      <c r="D1261" s="922">
        <v>2.4</v>
      </c>
      <c r="E1261" s="930">
        <v>16</v>
      </c>
      <c r="F1261" s="923"/>
      <c r="G1261" s="921"/>
      <c r="H1261" s="933">
        <v>1</v>
      </c>
      <c r="I1261" s="924">
        <f t="shared" si="38"/>
        <v>0</v>
      </c>
      <c r="J1261" s="924">
        <f t="shared" si="39"/>
        <v>0</v>
      </c>
      <c r="K1261" s="924"/>
    </row>
    <row r="1262" spans="2:11" s="917" customFormat="1" ht="78" customHeight="1" outlineLevel="2" x14ac:dyDescent="0.25">
      <c r="B1262" s="921" t="s">
        <v>2585</v>
      </c>
      <c r="C1262" s="921"/>
      <c r="D1262" s="922">
        <v>3.5</v>
      </c>
      <c r="E1262" s="930">
        <v>4</v>
      </c>
      <c r="F1262" s="923"/>
      <c r="G1262" s="921"/>
      <c r="H1262" s="933">
        <v>1</v>
      </c>
      <c r="I1262" s="924">
        <f t="shared" si="38"/>
        <v>0</v>
      </c>
      <c r="J1262" s="924">
        <f t="shared" si="39"/>
        <v>0</v>
      </c>
      <c r="K1262" s="924"/>
    </row>
    <row r="1263" spans="2:11" s="917" customFormat="1" ht="78" customHeight="1" outlineLevel="2" x14ac:dyDescent="0.25">
      <c r="B1263" s="921" t="s">
        <v>2813</v>
      </c>
      <c r="C1263" s="921"/>
      <c r="D1263" s="922">
        <v>2.4</v>
      </c>
      <c r="E1263" s="930">
        <v>11</v>
      </c>
      <c r="F1263" s="923"/>
      <c r="G1263" s="921"/>
      <c r="H1263" s="933">
        <v>1</v>
      </c>
      <c r="I1263" s="924">
        <f t="shared" si="38"/>
        <v>0</v>
      </c>
      <c r="J1263" s="924">
        <f t="shared" si="39"/>
        <v>0</v>
      </c>
      <c r="K1263" s="924"/>
    </row>
    <row r="1264" spans="2:11" s="917" customFormat="1" ht="78" customHeight="1" outlineLevel="2" x14ac:dyDescent="0.25">
      <c r="B1264" s="921" t="s">
        <v>1779</v>
      </c>
      <c r="C1264" s="921"/>
      <c r="D1264" s="922">
        <v>3.5</v>
      </c>
      <c r="E1264" s="930">
        <v>2</v>
      </c>
      <c r="F1264" s="923"/>
      <c r="G1264" s="921"/>
      <c r="H1264" s="933">
        <v>1</v>
      </c>
      <c r="I1264" s="924">
        <f t="shared" si="38"/>
        <v>0</v>
      </c>
      <c r="J1264" s="924">
        <f t="shared" si="39"/>
        <v>0</v>
      </c>
      <c r="K1264" s="924"/>
    </row>
    <row r="1265" spans="2:11" s="917" customFormat="1" ht="78" customHeight="1" outlineLevel="2" x14ac:dyDescent="0.25">
      <c r="B1265" s="921" t="s">
        <v>4018</v>
      </c>
      <c r="C1265" s="921"/>
      <c r="D1265" s="922">
        <v>2.4</v>
      </c>
      <c r="E1265" s="930">
        <v>10</v>
      </c>
      <c r="F1265" s="923"/>
      <c r="G1265" s="921"/>
      <c r="H1265" s="933">
        <v>1</v>
      </c>
      <c r="I1265" s="924">
        <f t="shared" si="38"/>
        <v>0</v>
      </c>
      <c r="J1265" s="924">
        <f t="shared" si="39"/>
        <v>0</v>
      </c>
      <c r="K1265" s="924"/>
    </row>
    <row r="1266" spans="2:11" s="917" customFormat="1" ht="78" customHeight="1" outlineLevel="2" x14ac:dyDescent="0.25">
      <c r="B1266" s="921" t="s">
        <v>3082</v>
      </c>
      <c r="C1266" s="921"/>
      <c r="D1266" s="922">
        <v>2.4</v>
      </c>
      <c r="E1266" s="930">
        <v>8</v>
      </c>
      <c r="F1266" s="923"/>
      <c r="G1266" s="921"/>
      <c r="H1266" s="933">
        <v>1</v>
      </c>
      <c r="I1266" s="924">
        <f t="shared" si="38"/>
        <v>0</v>
      </c>
      <c r="J1266" s="924">
        <f t="shared" si="39"/>
        <v>0</v>
      </c>
      <c r="K1266" s="924"/>
    </row>
    <row r="1267" spans="2:11" s="917" customFormat="1" ht="78" customHeight="1" outlineLevel="2" x14ac:dyDescent="0.25">
      <c r="B1267" s="921" t="s">
        <v>2093</v>
      </c>
      <c r="C1267" s="921"/>
      <c r="D1267" s="922">
        <v>2.4</v>
      </c>
      <c r="E1267" s="930">
        <v>11</v>
      </c>
      <c r="F1267" s="923"/>
      <c r="G1267" s="921"/>
      <c r="H1267" s="933">
        <v>1</v>
      </c>
      <c r="I1267" s="924">
        <f t="shared" si="38"/>
        <v>0</v>
      </c>
      <c r="J1267" s="924">
        <f t="shared" si="39"/>
        <v>0</v>
      </c>
      <c r="K1267" s="924"/>
    </row>
    <row r="1268" spans="2:11" s="917" customFormat="1" ht="78" customHeight="1" outlineLevel="2" x14ac:dyDescent="0.25">
      <c r="B1268" s="921" t="s">
        <v>2092</v>
      </c>
      <c r="C1268" s="921"/>
      <c r="D1268" s="922">
        <v>2.4</v>
      </c>
      <c r="E1268" s="930">
        <v>8</v>
      </c>
      <c r="F1268" s="923"/>
      <c r="G1268" s="921"/>
      <c r="H1268" s="933">
        <v>1</v>
      </c>
      <c r="I1268" s="924">
        <f t="shared" si="38"/>
        <v>0</v>
      </c>
      <c r="J1268" s="924">
        <f t="shared" si="39"/>
        <v>0</v>
      </c>
      <c r="K1268" s="924"/>
    </row>
    <row r="1269" spans="2:11" s="917" customFormat="1" ht="78" customHeight="1" outlineLevel="2" x14ac:dyDescent="0.25">
      <c r="B1269" s="921" t="s">
        <v>3081</v>
      </c>
      <c r="C1269" s="921"/>
      <c r="D1269" s="922">
        <v>2.4</v>
      </c>
      <c r="E1269" s="930">
        <v>6</v>
      </c>
      <c r="F1269" s="923"/>
      <c r="G1269" s="921"/>
      <c r="H1269" s="933">
        <v>1</v>
      </c>
      <c r="I1269" s="924">
        <f t="shared" si="38"/>
        <v>0</v>
      </c>
      <c r="J1269" s="924">
        <f t="shared" si="39"/>
        <v>0</v>
      </c>
      <c r="K1269" s="924"/>
    </row>
    <row r="1270" spans="2:11" s="917" customFormat="1" ht="78" customHeight="1" outlineLevel="2" x14ac:dyDescent="0.25">
      <c r="B1270" s="921" t="s">
        <v>1778</v>
      </c>
      <c r="C1270" s="921"/>
      <c r="D1270" s="922">
        <v>2.4</v>
      </c>
      <c r="E1270" s="930">
        <v>12</v>
      </c>
      <c r="F1270" s="923"/>
      <c r="G1270" s="921"/>
      <c r="H1270" s="933">
        <v>1</v>
      </c>
      <c r="I1270" s="924">
        <f t="shared" si="38"/>
        <v>0</v>
      </c>
      <c r="J1270" s="924">
        <f t="shared" si="39"/>
        <v>0</v>
      </c>
      <c r="K1270" s="924"/>
    </row>
    <row r="1271" spans="2:11" s="917" customFormat="1" ht="78" customHeight="1" outlineLevel="2" x14ac:dyDescent="0.25">
      <c r="B1271" s="921" t="s">
        <v>2812</v>
      </c>
      <c r="C1271" s="921"/>
      <c r="D1271" s="922">
        <v>2.4</v>
      </c>
      <c r="E1271" s="930">
        <v>6</v>
      </c>
      <c r="F1271" s="923"/>
      <c r="G1271" s="921"/>
      <c r="H1271" s="933">
        <v>1</v>
      </c>
      <c r="I1271" s="924">
        <f t="shared" si="38"/>
        <v>0</v>
      </c>
      <c r="J1271" s="924">
        <f t="shared" si="39"/>
        <v>0</v>
      </c>
      <c r="K1271" s="924"/>
    </row>
    <row r="1272" spans="2:11" s="917" customFormat="1" ht="78" customHeight="1" outlineLevel="2" x14ac:dyDescent="0.25">
      <c r="B1272" s="921" t="s">
        <v>1777</v>
      </c>
      <c r="C1272" s="921"/>
      <c r="D1272" s="922">
        <v>3.5</v>
      </c>
      <c r="E1272" s="930">
        <v>10</v>
      </c>
      <c r="F1272" s="923"/>
      <c r="G1272" s="921"/>
      <c r="H1272" s="933">
        <v>1</v>
      </c>
      <c r="I1272" s="924">
        <f t="shared" si="38"/>
        <v>0</v>
      </c>
      <c r="J1272" s="924">
        <f t="shared" si="39"/>
        <v>0</v>
      </c>
      <c r="K1272" s="924"/>
    </row>
    <row r="1273" spans="2:11" s="917" customFormat="1" ht="78" customHeight="1" outlineLevel="2" x14ac:dyDescent="0.25">
      <c r="B1273" s="921" t="s">
        <v>1776</v>
      </c>
      <c r="C1273" s="921"/>
      <c r="D1273" s="922">
        <v>3.5</v>
      </c>
      <c r="E1273" s="930">
        <v>1</v>
      </c>
      <c r="F1273" s="923"/>
      <c r="G1273" s="921"/>
      <c r="H1273" s="933">
        <v>1</v>
      </c>
      <c r="I1273" s="924">
        <f t="shared" si="38"/>
        <v>0</v>
      </c>
      <c r="J1273" s="924">
        <f t="shared" si="39"/>
        <v>0</v>
      </c>
      <c r="K1273" s="924"/>
    </row>
    <row r="1274" spans="2:11" s="917" customFormat="1" ht="78" customHeight="1" outlineLevel="2" x14ac:dyDescent="0.25">
      <c r="B1274" s="921" t="s">
        <v>3080</v>
      </c>
      <c r="C1274" s="921"/>
      <c r="D1274" s="922">
        <v>2.4</v>
      </c>
      <c r="E1274" s="930">
        <v>12</v>
      </c>
      <c r="F1274" s="923"/>
      <c r="G1274" s="921"/>
      <c r="H1274" s="933">
        <v>1</v>
      </c>
      <c r="I1274" s="924">
        <f t="shared" si="38"/>
        <v>0</v>
      </c>
      <c r="J1274" s="924">
        <f t="shared" si="39"/>
        <v>0</v>
      </c>
      <c r="K1274" s="924"/>
    </row>
    <row r="1275" spans="2:11" s="917" customFormat="1" ht="78" customHeight="1" outlineLevel="2" x14ac:dyDescent="0.25">
      <c r="B1275" s="921" t="s">
        <v>1774</v>
      </c>
      <c r="C1275" s="921"/>
      <c r="D1275" s="922">
        <v>6.3</v>
      </c>
      <c r="E1275" s="930">
        <v>8</v>
      </c>
      <c r="F1275" s="923"/>
      <c r="G1275" s="921"/>
      <c r="H1275" s="933">
        <v>1</v>
      </c>
      <c r="I1275" s="924">
        <f t="shared" si="38"/>
        <v>0</v>
      </c>
      <c r="J1275" s="924">
        <f t="shared" si="39"/>
        <v>0</v>
      </c>
      <c r="K1275" s="924"/>
    </row>
    <row r="1276" spans="2:11" s="917" customFormat="1" ht="78" customHeight="1" outlineLevel="2" x14ac:dyDescent="0.25">
      <c r="B1276" s="921" t="s">
        <v>3389</v>
      </c>
      <c r="C1276" s="921"/>
      <c r="D1276" s="922">
        <v>6</v>
      </c>
      <c r="E1276" s="930">
        <v>4</v>
      </c>
      <c r="F1276" s="923"/>
      <c r="G1276" s="921"/>
      <c r="H1276" s="933">
        <v>1</v>
      </c>
      <c r="I1276" s="924">
        <f t="shared" si="38"/>
        <v>0</v>
      </c>
      <c r="J1276" s="924">
        <f t="shared" si="39"/>
        <v>0</v>
      </c>
      <c r="K1276" s="924"/>
    </row>
    <row r="1277" spans="2:11" s="917" customFormat="1" ht="78" customHeight="1" outlineLevel="2" x14ac:dyDescent="0.25">
      <c r="B1277" s="921" t="s">
        <v>1773</v>
      </c>
      <c r="C1277" s="921"/>
      <c r="D1277" s="922">
        <v>6</v>
      </c>
      <c r="E1277" s="930">
        <v>4</v>
      </c>
      <c r="F1277" s="923"/>
      <c r="G1277" s="921"/>
      <c r="H1277" s="933">
        <v>1</v>
      </c>
      <c r="I1277" s="924">
        <f t="shared" si="38"/>
        <v>0</v>
      </c>
      <c r="J1277" s="924">
        <f t="shared" si="39"/>
        <v>0</v>
      </c>
      <c r="K1277" s="924"/>
    </row>
    <row r="1278" spans="2:11" s="917" customFormat="1" ht="78" customHeight="1" outlineLevel="2" x14ac:dyDescent="0.25">
      <c r="B1278" s="921" t="s">
        <v>1772</v>
      </c>
      <c r="C1278" s="921"/>
      <c r="D1278" s="922">
        <v>4.8</v>
      </c>
      <c r="E1278" s="930">
        <v>1</v>
      </c>
      <c r="F1278" s="923"/>
      <c r="G1278" s="921"/>
      <c r="H1278" s="933">
        <v>1</v>
      </c>
      <c r="I1278" s="924">
        <f t="shared" si="38"/>
        <v>0</v>
      </c>
      <c r="J1278" s="924">
        <f t="shared" si="39"/>
        <v>0</v>
      </c>
      <c r="K1278" s="924"/>
    </row>
    <row r="1279" spans="2:11" s="917" customFormat="1" ht="78" customHeight="1" outlineLevel="2" x14ac:dyDescent="0.25">
      <c r="B1279" s="921" t="s">
        <v>1771</v>
      </c>
      <c r="C1279" s="921"/>
      <c r="D1279" s="922">
        <v>3.5</v>
      </c>
      <c r="E1279" s="930">
        <v>2</v>
      </c>
      <c r="F1279" s="923"/>
      <c r="G1279" s="921"/>
      <c r="H1279" s="933">
        <v>1</v>
      </c>
      <c r="I1279" s="924">
        <f t="shared" si="38"/>
        <v>0</v>
      </c>
      <c r="J1279" s="924">
        <f t="shared" si="39"/>
        <v>0</v>
      </c>
      <c r="K1279" s="924"/>
    </row>
    <row r="1280" spans="2:11" s="917" customFormat="1" ht="78" customHeight="1" outlineLevel="2" x14ac:dyDescent="0.25">
      <c r="B1280" s="921" t="s">
        <v>4017</v>
      </c>
      <c r="C1280" s="921"/>
      <c r="D1280" s="922">
        <v>3.5</v>
      </c>
      <c r="E1280" s="930">
        <v>8</v>
      </c>
      <c r="F1280" s="923"/>
      <c r="G1280" s="921"/>
      <c r="H1280" s="933">
        <v>1</v>
      </c>
      <c r="I1280" s="924">
        <f t="shared" si="38"/>
        <v>0</v>
      </c>
      <c r="J1280" s="924">
        <f t="shared" si="39"/>
        <v>0</v>
      </c>
      <c r="K1280" s="924"/>
    </row>
    <row r="1281" spans="2:11" s="917" customFormat="1" ht="78" customHeight="1" outlineLevel="2" x14ac:dyDescent="0.25">
      <c r="B1281" s="921" t="s">
        <v>3079</v>
      </c>
      <c r="C1281" s="921"/>
      <c r="D1281" s="922">
        <v>3.5</v>
      </c>
      <c r="E1281" s="930">
        <v>9</v>
      </c>
      <c r="F1281" s="923"/>
      <c r="G1281" s="921"/>
      <c r="H1281" s="933">
        <v>1</v>
      </c>
      <c r="I1281" s="924">
        <f t="shared" si="38"/>
        <v>0</v>
      </c>
      <c r="J1281" s="924">
        <f t="shared" si="39"/>
        <v>0</v>
      </c>
      <c r="K1281" s="924"/>
    </row>
    <row r="1282" spans="2:11" s="917" customFormat="1" ht="78" customHeight="1" outlineLevel="2" x14ac:dyDescent="0.25">
      <c r="B1282" s="921" t="s">
        <v>3078</v>
      </c>
      <c r="C1282" s="921"/>
      <c r="D1282" s="922">
        <v>3.5</v>
      </c>
      <c r="E1282" s="930">
        <v>17</v>
      </c>
      <c r="F1282" s="923"/>
      <c r="G1282" s="921"/>
      <c r="H1282" s="933">
        <v>1</v>
      </c>
      <c r="I1282" s="924">
        <f t="shared" si="38"/>
        <v>0</v>
      </c>
      <c r="J1282" s="924">
        <f t="shared" si="39"/>
        <v>0</v>
      </c>
      <c r="K1282" s="924"/>
    </row>
    <row r="1283" spans="2:11" s="917" customFormat="1" ht="78" customHeight="1" outlineLevel="2" x14ac:dyDescent="0.25">
      <c r="B1283" s="921" t="s">
        <v>3077</v>
      </c>
      <c r="C1283" s="921"/>
      <c r="D1283" s="922">
        <v>3.5</v>
      </c>
      <c r="E1283" s="930">
        <v>6</v>
      </c>
      <c r="F1283" s="923"/>
      <c r="G1283" s="921"/>
      <c r="H1283" s="933">
        <v>1</v>
      </c>
      <c r="I1283" s="924">
        <f t="shared" si="38"/>
        <v>0</v>
      </c>
      <c r="J1283" s="924">
        <f t="shared" si="39"/>
        <v>0</v>
      </c>
      <c r="K1283" s="924"/>
    </row>
    <row r="1284" spans="2:11" s="917" customFormat="1" ht="78" customHeight="1" outlineLevel="2" x14ac:dyDescent="0.25">
      <c r="B1284" s="921" t="s">
        <v>1770</v>
      </c>
      <c r="C1284" s="921"/>
      <c r="D1284" s="922">
        <v>2.4</v>
      </c>
      <c r="E1284" s="930">
        <v>13</v>
      </c>
      <c r="F1284" s="923"/>
      <c r="G1284" s="921"/>
      <c r="H1284" s="933">
        <v>1</v>
      </c>
      <c r="I1284" s="924">
        <f t="shared" si="38"/>
        <v>0</v>
      </c>
      <c r="J1284" s="924">
        <f t="shared" si="39"/>
        <v>0</v>
      </c>
      <c r="K1284" s="924"/>
    </row>
    <row r="1285" spans="2:11" s="917" customFormat="1" ht="78" customHeight="1" outlineLevel="2" x14ac:dyDescent="0.25">
      <c r="B1285" s="921" t="s">
        <v>1769</v>
      </c>
      <c r="C1285" s="921"/>
      <c r="D1285" s="922">
        <v>2.4</v>
      </c>
      <c r="E1285" s="930">
        <v>4</v>
      </c>
      <c r="F1285" s="923"/>
      <c r="G1285" s="921"/>
      <c r="H1285" s="933">
        <v>1</v>
      </c>
      <c r="I1285" s="924">
        <f t="shared" si="38"/>
        <v>0</v>
      </c>
      <c r="J1285" s="924">
        <f t="shared" si="39"/>
        <v>0</v>
      </c>
      <c r="K1285" s="924"/>
    </row>
    <row r="1286" spans="2:11" s="917" customFormat="1" ht="78" customHeight="1" outlineLevel="2" x14ac:dyDescent="0.25">
      <c r="B1286" s="921" t="s">
        <v>1768</v>
      </c>
      <c r="C1286" s="921"/>
      <c r="D1286" s="922">
        <v>3.5</v>
      </c>
      <c r="E1286" s="930">
        <v>16</v>
      </c>
      <c r="F1286" s="923"/>
      <c r="G1286" s="921"/>
      <c r="H1286" s="933">
        <v>1</v>
      </c>
      <c r="I1286" s="924">
        <f t="shared" si="38"/>
        <v>0</v>
      </c>
      <c r="J1286" s="924">
        <f t="shared" si="39"/>
        <v>0</v>
      </c>
      <c r="K1286" s="924"/>
    </row>
    <row r="1287" spans="2:11" s="917" customFormat="1" ht="78" customHeight="1" outlineLevel="2" x14ac:dyDescent="0.25">
      <c r="B1287" s="921" t="s">
        <v>2811</v>
      </c>
      <c r="C1287" s="921"/>
      <c r="D1287" s="922">
        <v>2.4</v>
      </c>
      <c r="E1287" s="931" t="s">
        <v>7</v>
      </c>
      <c r="F1287" s="923"/>
      <c r="G1287" s="921"/>
      <c r="H1287" s="933">
        <v>1</v>
      </c>
      <c r="I1287" s="924">
        <f t="shared" si="38"/>
        <v>0</v>
      </c>
      <c r="J1287" s="924">
        <f t="shared" si="39"/>
        <v>0</v>
      </c>
      <c r="K1287" s="924"/>
    </row>
    <row r="1288" spans="2:11" s="917" customFormat="1" ht="78" customHeight="1" outlineLevel="2" x14ac:dyDescent="0.25">
      <c r="B1288" s="921" t="s">
        <v>4016</v>
      </c>
      <c r="C1288" s="921"/>
      <c r="D1288" s="922">
        <v>4</v>
      </c>
      <c r="E1288" s="930">
        <v>8</v>
      </c>
      <c r="F1288" s="923"/>
      <c r="G1288" s="921"/>
      <c r="H1288" s="933">
        <v>1</v>
      </c>
      <c r="I1288" s="924">
        <f t="shared" ref="I1288:I1351" si="40">C1288*G1288</f>
        <v>0</v>
      </c>
      <c r="J1288" s="924">
        <f t="shared" ref="J1288:J1351" si="41">D1288*G1288</f>
        <v>0</v>
      </c>
      <c r="K1288" s="924"/>
    </row>
    <row r="1289" spans="2:11" s="917" customFormat="1" ht="78" customHeight="1" outlineLevel="2" x14ac:dyDescent="0.25">
      <c r="B1289" s="921" t="s">
        <v>1767</v>
      </c>
      <c r="C1289" s="921"/>
      <c r="D1289" s="922">
        <v>4</v>
      </c>
      <c r="E1289" s="930">
        <v>6</v>
      </c>
      <c r="F1289" s="923"/>
      <c r="G1289" s="921"/>
      <c r="H1289" s="933">
        <v>1</v>
      </c>
      <c r="I1289" s="924">
        <f t="shared" si="40"/>
        <v>0</v>
      </c>
      <c r="J1289" s="924">
        <f t="shared" si="41"/>
        <v>0</v>
      </c>
      <c r="K1289" s="924"/>
    </row>
    <row r="1290" spans="2:11" s="917" customFormat="1" ht="78" customHeight="1" outlineLevel="2" x14ac:dyDescent="0.25">
      <c r="B1290" s="921" t="s">
        <v>4015</v>
      </c>
      <c r="C1290" s="921"/>
      <c r="D1290" s="922">
        <v>4</v>
      </c>
      <c r="E1290" s="930">
        <v>10</v>
      </c>
      <c r="F1290" s="923"/>
      <c r="G1290" s="921"/>
      <c r="H1290" s="933">
        <v>1</v>
      </c>
      <c r="I1290" s="924">
        <f t="shared" si="40"/>
        <v>0</v>
      </c>
      <c r="J1290" s="924">
        <f t="shared" si="41"/>
        <v>0</v>
      </c>
      <c r="K1290" s="924"/>
    </row>
    <row r="1291" spans="2:11" s="917" customFormat="1" ht="78" customHeight="1" outlineLevel="2" x14ac:dyDescent="0.25">
      <c r="B1291" s="921" t="s">
        <v>1775</v>
      </c>
      <c r="C1291" s="921"/>
      <c r="D1291" s="922">
        <v>6.3</v>
      </c>
      <c r="E1291" s="930">
        <v>8</v>
      </c>
      <c r="F1291" s="923"/>
      <c r="G1291" s="921"/>
      <c r="H1291" s="933">
        <v>1</v>
      </c>
      <c r="I1291" s="924">
        <f t="shared" si="40"/>
        <v>0</v>
      </c>
      <c r="J1291" s="924">
        <f t="shared" si="41"/>
        <v>0</v>
      </c>
      <c r="K1291" s="924"/>
    </row>
    <row r="1292" spans="2:11" s="917" customFormat="1" ht="78" customHeight="1" outlineLevel="2" x14ac:dyDescent="0.25">
      <c r="B1292" s="921" t="s">
        <v>3388</v>
      </c>
      <c r="C1292" s="921"/>
      <c r="D1292" s="922">
        <v>2.4</v>
      </c>
      <c r="E1292" s="930">
        <v>16</v>
      </c>
      <c r="F1292" s="923"/>
      <c r="G1292" s="921"/>
      <c r="H1292" s="933">
        <v>1</v>
      </c>
      <c r="I1292" s="924">
        <f t="shared" si="40"/>
        <v>0</v>
      </c>
      <c r="J1292" s="924">
        <f t="shared" si="41"/>
        <v>0</v>
      </c>
      <c r="K1292" s="924"/>
    </row>
    <row r="1293" spans="2:11" s="917" customFormat="1" ht="78" customHeight="1" outlineLevel="2" x14ac:dyDescent="0.25">
      <c r="B1293" s="921" t="s">
        <v>2091</v>
      </c>
      <c r="C1293" s="921"/>
      <c r="D1293" s="922">
        <v>2.4</v>
      </c>
      <c r="E1293" s="930">
        <v>15</v>
      </c>
      <c r="F1293" s="923"/>
      <c r="G1293" s="921"/>
      <c r="H1293" s="933">
        <v>1</v>
      </c>
      <c r="I1293" s="924">
        <f t="shared" si="40"/>
        <v>0</v>
      </c>
      <c r="J1293" s="924">
        <f t="shared" si="41"/>
        <v>0</v>
      </c>
      <c r="K1293" s="924"/>
    </row>
    <row r="1294" spans="2:11" s="917" customFormat="1" ht="78" customHeight="1" outlineLevel="2" x14ac:dyDescent="0.25">
      <c r="B1294" s="921" t="s">
        <v>3387</v>
      </c>
      <c r="C1294" s="921"/>
      <c r="D1294" s="922">
        <v>2.4</v>
      </c>
      <c r="E1294" s="930">
        <v>18</v>
      </c>
      <c r="F1294" s="923"/>
      <c r="G1294" s="921"/>
      <c r="H1294" s="933">
        <v>1</v>
      </c>
      <c r="I1294" s="924">
        <f t="shared" si="40"/>
        <v>0</v>
      </c>
      <c r="J1294" s="924">
        <f t="shared" si="41"/>
        <v>0</v>
      </c>
      <c r="K1294" s="924"/>
    </row>
    <row r="1295" spans="2:11" s="917" customFormat="1" ht="78" customHeight="1" outlineLevel="2" x14ac:dyDescent="0.25">
      <c r="B1295" s="921" t="s">
        <v>3076</v>
      </c>
      <c r="C1295" s="921"/>
      <c r="D1295" s="922">
        <v>2.4</v>
      </c>
      <c r="E1295" s="930">
        <v>11</v>
      </c>
      <c r="F1295" s="923"/>
      <c r="G1295" s="921"/>
      <c r="H1295" s="933">
        <v>1</v>
      </c>
      <c r="I1295" s="924">
        <f t="shared" si="40"/>
        <v>0</v>
      </c>
      <c r="J1295" s="924">
        <f t="shared" si="41"/>
        <v>0</v>
      </c>
      <c r="K1295" s="924"/>
    </row>
    <row r="1296" spans="2:11" s="917" customFormat="1" ht="78" customHeight="1" outlineLevel="2" x14ac:dyDescent="0.25">
      <c r="B1296" s="921" t="s">
        <v>4014</v>
      </c>
      <c r="C1296" s="921"/>
      <c r="D1296" s="922">
        <v>4</v>
      </c>
      <c r="E1296" s="930">
        <v>10</v>
      </c>
      <c r="F1296" s="923"/>
      <c r="G1296" s="921"/>
      <c r="H1296" s="933">
        <v>1</v>
      </c>
      <c r="I1296" s="924">
        <f t="shared" si="40"/>
        <v>0</v>
      </c>
      <c r="J1296" s="924">
        <f t="shared" si="41"/>
        <v>0</v>
      </c>
      <c r="K1296" s="924"/>
    </row>
    <row r="1297" spans="2:11" s="917" customFormat="1" ht="78" customHeight="1" outlineLevel="2" x14ac:dyDescent="0.25">
      <c r="B1297" s="921" t="s">
        <v>1766</v>
      </c>
      <c r="C1297" s="921"/>
      <c r="D1297" s="922">
        <v>4</v>
      </c>
      <c r="E1297" s="930">
        <v>10</v>
      </c>
      <c r="F1297" s="923"/>
      <c r="G1297" s="921"/>
      <c r="H1297" s="933">
        <v>1</v>
      </c>
      <c r="I1297" s="924">
        <f t="shared" si="40"/>
        <v>0</v>
      </c>
      <c r="J1297" s="924">
        <f t="shared" si="41"/>
        <v>0</v>
      </c>
      <c r="K1297" s="924"/>
    </row>
    <row r="1298" spans="2:11" s="917" customFormat="1" ht="78" customHeight="1" outlineLevel="2" x14ac:dyDescent="0.25">
      <c r="B1298" s="921" t="s">
        <v>1765</v>
      </c>
      <c r="C1298" s="921"/>
      <c r="D1298" s="922">
        <v>4</v>
      </c>
      <c r="E1298" s="930">
        <v>11</v>
      </c>
      <c r="F1298" s="923"/>
      <c r="G1298" s="921"/>
      <c r="H1298" s="933">
        <v>1</v>
      </c>
      <c r="I1298" s="924">
        <f t="shared" si="40"/>
        <v>0</v>
      </c>
      <c r="J1298" s="924">
        <f t="shared" si="41"/>
        <v>0</v>
      </c>
      <c r="K1298" s="924"/>
    </row>
    <row r="1299" spans="2:11" s="917" customFormat="1" ht="78" customHeight="1" outlineLevel="2" x14ac:dyDescent="0.25">
      <c r="B1299" s="921" t="s">
        <v>1764</v>
      </c>
      <c r="C1299" s="921"/>
      <c r="D1299" s="922">
        <v>4</v>
      </c>
      <c r="E1299" s="930">
        <v>10</v>
      </c>
      <c r="F1299" s="923"/>
      <c r="G1299" s="921"/>
      <c r="H1299" s="933">
        <v>1</v>
      </c>
      <c r="I1299" s="924">
        <f t="shared" si="40"/>
        <v>0</v>
      </c>
      <c r="J1299" s="924">
        <f t="shared" si="41"/>
        <v>0</v>
      </c>
      <c r="K1299" s="924"/>
    </row>
    <row r="1300" spans="2:11" ht="10.95" customHeight="1" outlineLevel="1" x14ac:dyDescent="0.25">
      <c r="B1300" s="925" t="s">
        <v>122</v>
      </c>
      <c r="I1300" s="924">
        <f t="shared" si="40"/>
        <v>0</v>
      </c>
      <c r="J1300" s="924">
        <f t="shared" si="41"/>
        <v>0</v>
      </c>
      <c r="K1300" s="919"/>
    </row>
    <row r="1301" spans="2:11" s="917" customFormat="1" ht="78" customHeight="1" outlineLevel="2" x14ac:dyDescent="0.25">
      <c r="B1301" s="921" t="s">
        <v>1650</v>
      </c>
      <c r="C1301" s="921"/>
      <c r="D1301" s="922">
        <v>5</v>
      </c>
      <c r="E1301" s="931" t="s">
        <v>7</v>
      </c>
      <c r="F1301" s="923"/>
      <c r="G1301" s="921"/>
      <c r="H1301" s="933">
        <v>1</v>
      </c>
      <c r="I1301" s="924">
        <f t="shared" si="40"/>
        <v>0</v>
      </c>
      <c r="J1301" s="924">
        <f t="shared" si="41"/>
        <v>0</v>
      </c>
      <c r="K1301" s="924"/>
    </row>
    <row r="1302" spans="2:11" ht="10.95" customHeight="1" outlineLevel="1" x14ac:dyDescent="0.25">
      <c r="B1302" s="925" t="s">
        <v>1647</v>
      </c>
      <c r="I1302" s="924">
        <f t="shared" si="40"/>
        <v>0</v>
      </c>
      <c r="J1302" s="924">
        <f t="shared" si="41"/>
        <v>0</v>
      </c>
      <c r="K1302" s="919"/>
    </row>
    <row r="1303" spans="2:11" s="917" customFormat="1" ht="78" customHeight="1" outlineLevel="2" x14ac:dyDescent="0.25">
      <c r="B1303" s="921" t="s">
        <v>1646</v>
      </c>
      <c r="C1303" s="921"/>
      <c r="D1303" s="922">
        <v>4.7</v>
      </c>
      <c r="E1303" s="930">
        <v>12</v>
      </c>
      <c r="F1303" s="923"/>
      <c r="G1303" s="921"/>
      <c r="H1303" s="933">
        <v>1</v>
      </c>
      <c r="I1303" s="924">
        <f t="shared" si="40"/>
        <v>0</v>
      </c>
      <c r="J1303" s="924">
        <f t="shared" si="41"/>
        <v>0</v>
      </c>
      <c r="K1303" s="924"/>
    </row>
    <row r="1304" spans="2:11" ht="10.95" customHeight="1" outlineLevel="1" x14ac:dyDescent="0.25">
      <c r="B1304" s="925" t="s">
        <v>1684</v>
      </c>
      <c r="I1304" s="924">
        <f t="shared" si="40"/>
        <v>0</v>
      </c>
      <c r="J1304" s="924">
        <f t="shared" si="41"/>
        <v>0</v>
      </c>
      <c r="K1304" s="919"/>
    </row>
    <row r="1305" spans="2:11" s="917" customFormat="1" ht="78" customHeight="1" outlineLevel="2" x14ac:dyDescent="0.25">
      <c r="B1305" s="921" t="s">
        <v>2733</v>
      </c>
      <c r="C1305" s="921"/>
      <c r="D1305" s="922">
        <v>1.7</v>
      </c>
      <c r="E1305" s="931" t="s">
        <v>7</v>
      </c>
      <c r="F1305" s="923"/>
      <c r="G1305" s="921"/>
      <c r="H1305" s="933"/>
      <c r="I1305" s="924">
        <f t="shared" si="40"/>
        <v>0</v>
      </c>
      <c r="J1305" s="924">
        <f t="shared" si="41"/>
        <v>0</v>
      </c>
      <c r="K1305" s="924"/>
    </row>
    <row r="1306" spans="2:11" s="917" customFormat="1" ht="78" customHeight="1" outlineLevel="2" x14ac:dyDescent="0.25">
      <c r="B1306" s="921" t="s">
        <v>2732</v>
      </c>
      <c r="C1306" s="921"/>
      <c r="D1306" s="922">
        <v>1.7</v>
      </c>
      <c r="E1306" s="930">
        <v>20</v>
      </c>
      <c r="F1306" s="923"/>
      <c r="G1306" s="921"/>
      <c r="H1306" s="933"/>
      <c r="I1306" s="924">
        <f t="shared" si="40"/>
        <v>0</v>
      </c>
      <c r="J1306" s="924">
        <f t="shared" si="41"/>
        <v>0</v>
      </c>
      <c r="K1306" s="924"/>
    </row>
    <row r="1307" spans="2:11" s="917" customFormat="1" ht="78" customHeight="1" outlineLevel="2" x14ac:dyDescent="0.25">
      <c r="B1307" s="921" t="s">
        <v>2731</v>
      </c>
      <c r="C1307" s="921"/>
      <c r="D1307" s="922">
        <v>1.7</v>
      </c>
      <c r="E1307" s="931" t="s">
        <v>7</v>
      </c>
      <c r="F1307" s="923"/>
      <c r="G1307" s="921"/>
      <c r="H1307" s="933"/>
      <c r="I1307" s="924">
        <f t="shared" si="40"/>
        <v>0</v>
      </c>
      <c r="J1307" s="924">
        <f t="shared" si="41"/>
        <v>0</v>
      </c>
      <c r="K1307" s="924"/>
    </row>
    <row r="1308" spans="2:11" s="917" customFormat="1" ht="78" customHeight="1" outlineLevel="2" x14ac:dyDescent="0.25">
      <c r="B1308" s="921" t="s">
        <v>1683</v>
      </c>
      <c r="C1308" s="921"/>
      <c r="D1308" s="922">
        <v>1.7</v>
      </c>
      <c r="E1308" s="931" t="s">
        <v>7</v>
      </c>
      <c r="F1308" s="923"/>
      <c r="G1308" s="921"/>
      <c r="H1308" s="933"/>
      <c r="I1308" s="924">
        <f t="shared" si="40"/>
        <v>0</v>
      </c>
      <c r="J1308" s="924">
        <f t="shared" si="41"/>
        <v>0</v>
      </c>
      <c r="K1308" s="924"/>
    </row>
    <row r="1309" spans="2:11" s="917" customFormat="1" ht="78" customHeight="1" outlineLevel="2" x14ac:dyDescent="0.25">
      <c r="B1309" s="921" t="s">
        <v>1682</v>
      </c>
      <c r="C1309" s="921"/>
      <c r="D1309" s="922">
        <v>1.7</v>
      </c>
      <c r="E1309" s="931" t="s">
        <v>7</v>
      </c>
      <c r="F1309" s="923"/>
      <c r="G1309" s="921"/>
      <c r="H1309" s="933"/>
      <c r="I1309" s="924">
        <f t="shared" si="40"/>
        <v>0</v>
      </c>
      <c r="J1309" s="924">
        <f t="shared" si="41"/>
        <v>0</v>
      </c>
      <c r="K1309" s="924"/>
    </row>
    <row r="1310" spans="2:11" s="917" customFormat="1" ht="78" customHeight="1" outlineLevel="2" x14ac:dyDescent="0.25">
      <c r="B1310" s="921" t="s">
        <v>1681</v>
      </c>
      <c r="C1310" s="921"/>
      <c r="D1310" s="922">
        <v>1.7</v>
      </c>
      <c r="E1310" s="930">
        <v>10</v>
      </c>
      <c r="F1310" s="923"/>
      <c r="G1310" s="921"/>
      <c r="H1310" s="933"/>
      <c r="I1310" s="924">
        <f t="shared" si="40"/>
        <v>0</v>
      </c>
      <c r="J1310" s="924">
        <f t="shared" si="41"/>
        <v>0</v>
      </c>
      <c r="K1310" s="924"/>
    </row>
    <row r="1311" spans="2:11" s="917" customFormat="1" ht="78" customHeight="1" outlineLevel="2" x14ac:dyDescent="0.25">
      <c r="B1311" s="921" t="s">
        <v>1680</v>
      </c>
      <c r="C1311" s="921"/>
      <c r="D1311" s="922">
        <v>1.7</v>
      </c>
      <c r="E1311" s="930">
        <v>13</v>
      </c>
      <c r="F1311" s="923"/>
      <c r="G1311" s="921"/>
      <c r="H1311" s="933"/>
      <c r="I1311" s="924">
        <f t="shared" si="40"/>
        <v>0</v>
      </c>
      <c r="J1311" s="924">
        <f t="shared" si="41"/>
        <v>0</v>
      </c>
      <c r="K1311" s="924"/>
    </row>
    <row r="1312" spans="2:11" s="917" customFormat="1" ht="78" customHeight="1" outlineLevel="2" x14ac:dyDescent="0.25">
      <c r="B1312" s="921" t="s">
        <v>2730</v>
      </c>
      <c r="C1312" s="921"/>
      <c r="D1312" s="922">
        <v>1.7</v>
      </c>
      <c r="E1312" s="930">
        <v>13</v>
      </c>
      <c r="F1312" s="923"/>
      <c r="G1312" s="921"/>
      <c r="H1312" s="933"/>
      <c r="I1312" s="924">
        <f t="shared" si="40"/>
        <v>0</v>
      </c>
      <c r="J1312" s="924">
        <f t="shared" si="41"/>
        <v>0</v>
      </c>
      <c r="K1312" s="924"/>
    </row>
    <row r="1313" spans="2:11" s="917" customFormat="1" ht="78" customHeight="1" outlineLevel="2" x14ac:dyDescent="0.25">
      <c r="B1313" s="921" t="s">
        <v>2729</v>
      </c>
      <c r="C1313" s="921"/>
      <c r="D1313" s="922">
        <v>1.7</v>
      </c>
      <c r="E1313" s="931" t="s">
        <v>7</v>
      </c>
      <c r="F1313" s="923"/>
      <c r="G1313" s="921"/>
      <c r="H1313" s="933"/>
      <c r="I1313" s="924">
        <f t="shared" si="40"/>
        <v>0</v>
      </c>
      <c r="J1313" s="924">
        <f t="shared" si="41"/>
        <v>0</v>
      </c>
      <c r="K1313" s="924"/>
    </row>
    <row r="1314" spans="2:11" s="917" customFormat="1" ht="78" customHeight="1" outlineLevel="2" x14ac:dyDescent="0.25">
      <c r="B1314" s="921" t="s">
        <v>2728</v>
      </c>
      <c r="C1314" s="921"/>
      <c r="D1314" s="922">
        <v>1.7</v>
      </c>
      <c r="E1314" s="931" t="s">
        <v>7</v>
      </c>
      <c r="F1314" s="923"/>
      <c r="G1314" s="921"/>
      <c r="H1314" s="933"/>
      <c r="I1314" s="924">
        <f t="shared" si="40"/>
        <v>0</v>
      </c>
      <c r="J1314" s="924">
        <f t="shared" si="41"/>
        <v>0</v>
      </c>
      <c r="K1314" s="924"/>
    </row>
    <row r="1315" spans="2:11" ht="10.95" customHeight="1" outlineLevel="1" x14ac:dyDescent="0.25">
      <c r="B1315" s="925" t="s">
        <v>2727</v>
      </c>
      <c r="I1315" s="924">
        <f t="shared" si="40"/>
        <v>0</v>
      </c>
      <c r="J1315" s="924">
        <f t="shared" si="41"/>
        <v>0</v>
      </c>
      <c r="K1315" s="919"/>
    </row>
    <row r="1316" spans="2:11" s="917" customFormat="1" ht="78" customHeight="1" outlineLevel="2" x14ac:dyDescent="0.25">
      <c r="B1316" s="921" t="s">
        <v>3687</v>
      </c>
      <c r="C1316" s="921"/>
      <c r="D1316" s="922">
        <v>2.1</v>
      </c>
      <c r="E1316" s="930">
        <v>8</v>
      </c>
      <c r="F1316" s="923"/>
      <c r="G1316" s="921"/>
      <c r="H1316" s="933">
        <v>1</v>
      </c>
      <c r="I1316" s="924">
        <f t="shared" si="40"/>
        <v>0</v>
      </c>
      <c r="J1316" s="924">
        <f t="shared" si="41"/>
        <v>0</v>
      </c>
      <c r="K1316" s="924"/>
    </row>
    <row r="1317" spans="2:11" s="917" customFormat="1" ht="78" customHeight="1" outlineLevel="2" x14ac:dyDescent="0.25">
      <c r="B1317" s="921" t="s">
        <v>2726</v>
      </c>
      <c r="C1317" s="921"/>
      <c r="D1317" s="922">
        <v>2.1</v>
      </c>
      <c r="E1317" s="931" t="s">
        <v>7</v>
      </c>
      <c r="F1317" s="923"/>
      <c r="G1317" s="921"/>
      <c r="H1317" s="933">
        <v>1</v>
      </c>
      <c r="I1317" s="924">
        <f t="shared" si="40"/>
        <v>0</v>
      </c>
      <c r="J1317" s="924">
        <f t="shared" si="41"/>
        <v>0</v>
      </c>
      <c r="K1317" s="924"/>
    </row>
    <row r="1318" spans="2:11" s="917" customFormat="1" ht="78" customHeight="1" outlineLevel="2" x14ac:dyDescent="0.25">
      <c r="B1318" s="921" t="s">
        <v>2725</v>
      </c>
      <c r="C1318" s="921"/>
      <c r="D1318" s="922">
        <v>2.1</v>
      </c>
      <c r="E1318" s="931" t="s">
        <v>7</v>
      </c>
      <c r="F1318" s="923"/>
      <c r="G1318" s="921"/>
      <c r="H1318" s="933">
        <v>1</v>
      </c>
      <c r="I1318" s="924">
        <f t="shared" si="40"/>
        <v>0</v>
      </c>
      <c r="J1318" s="924">
        <f t="shared" si="41"/>
        <v>0</v>
      </c>
      <c r="K1318" s="924"/>
    </row>
    <row r="1319" spans="2:11" s="917" customFormat="1" ht="78" customHeight="1" outlineLevel="2" x14ac:dyDescent="0.25">
      <c r="B1319" s="921" t="s">
        <v>2724</v>
      </c>
      <c r="C1319" s="921"/>
      <c r="D1319" s="922">
        <v>2.1</v>
      </c>
      <c r="E1319" s="931" t="s">
        <v>7</v>
      </c>
      <c r="F1319" s="923"/>
      <c r="G1319" s="921"/>
      <c r="H1319" s="933">
        <v>1</v>
      </c>
      <c r="I1319" s="924">
        <f t="shared" si="40"/>
        <v>0</v>
      </c>
      <c r="J1319" s="924">
        <f t="shared" si="41"/>
        <v>0</v>
      </c>
      <c r="K1319" s="924"/>
    </row>
    <row r="1320" spans="2:11" s="917" customFormat="1" ht="78" customHeight="1" outlineLevel="2" x14ac:dyDescent="0.25">
      <c r="B1320" s="921" t="s">
        <v>2723</v>
      </c>
      <c r="C1320" s="921"/>
      <c r="D1320" s="922">
        <v>2.1</v>
      </c>
      <c r="E1320" s="931" t="s">
        <v>7</v>
      </c>
      <c r="F1320" s="923"/>
      <c r="G1320" s="921"/>
      <c r="H1320" s="933">
        <v>1</v>
      </c>
      <c r="I1320" s="924">
        <f t="shared" si="40"/>
        <v>0</v>
      </c>
      <c r="J1320" s="924">
        <f t="shared" si="41"/>
        <v>0</v>
      </c>
      <c r="K1320" s="924"/>
    </row>
    <row r="1321" spans="2:11" s="917" customFormat="1" ht="78" customHeight="1" outlineLevel="2" x14ac:dyDescent="0.25">
      <c r="B1321" s="921" t="s">
        <v>2722</v>
      </c>
      <c r="C1321" s="921"/>
      <c r="D1321" s="922">
        <v>2.1</v>
      </c>
      <c r="E1321" s="930">
        <v>12</v>
      </c>
      <c r="F1321" s="923"/>
      <c r="G1321" s="921"/>
      <c r="H1321" s="933">
        <v>1</v>
      </c>
      <c r="I1321" s="924">
        <f t="shared" si="40"/>
        <v>0</v>
      </c>
      <c r="J1321" s="924">
        <f t="shared" si="41"/>
        <v>0</v>
      </c>
      <c r="K1321" s="924"/>
    </row>
    <row r="1322" spans="2:11" s="917" customFormat="1" ht="78" customHeight="1" outlineLevel="2" x14ac:dyDescent="0.25">
      <c r="B1322" s="921" t="s">
        <v>4238</v>
      </c>
      <c r="C1322" s="921"/>
      <c r="D1322" s="922">
        <v>2.1</v>
      </c>
      <c r="E1322" s="930">
        <v>8</v>
      </c>
      <c r="F1322" s="923"/>
      <c r="G1322" s="921"/>
      <c r="H1322" s="933">
        <v>1</v>
      </c>
      <c r="I1322" s="924">
        <f t="shared" si="40"/>
        <v>0</v>
      </c>
      <c r="J1322" s="924">
        <f t="shared" si="41"/>
        <v>0</v>
      </c>
      <c r="K1322" s="924"/>
    </row>
    <row r="1323" spans="2:11" ht="10.95" customHeight="1" x14ac:dyDescent="0.25">
      <c r="B1323" s="918" t="s">
        <v>123</v>
      </c>
      <c r="I1323" s="924">
        <f t="shared" si="40"/>
        <v>0</v>
      </c>
      <c r="J1323" s="924">
        <f t="shared" si="41"/>
        <v>0</v>
      </c>
      <c r="K1323" s="919"/>
    </row>
    <row r="1324" spans="2:11" ht="10.95" customHeight="1" outlineLevel="1" x14ac:dyDescent="0.25">
      <c r="B1324" s="925" t="s">
        <v>3122</v>
      </c>
      <c r="I1324" s="924">
        <f t="shared" si="40"/>
        <v>0</v>
      </c>
      <c r="J1324" s="924">
        <f t="shared" si="41"/>
        <v>0</v>
      </c>
      <c r="K1324" s="919"/>
    </row>
    <row r="1325" spans="2:11" s="917" customFormat="1" ht="78" customHeight="1" outlineLevel="2" x14ac:dyDescent="0.25">
      <c r="B1325" s="921" t="s">
        <v>3578</v>
      </c>
      <c r="C1325" s="922">
        <v>44</v>
      </c>
      <c r="D1325" s="921"/>
      <c r="E1325" s="931" t="s">
        <v>7</v>
      </c>
      <c r="F1325" s="923"/>
      <c r="G1325" s="921"/>
      <c r="H1325" s="933">
        <v>1</v>
      </c>
      <c r="I1325" s="924">
        <f t="shared" si="40"/>
        <v>0</v>
      </c>
      <c r="J1325" s="924">
        <f t="shared" si="41"/>
        <v>0</v>
      </c>
      <c r="K1325" s="924"/>
    </row>
    <row r="1326" spans="2:11" s="917" customFormat="1" ht="78" customHeight="1" outlineLevel="2" x14ac:dyDescent="0.25">
      <c r="B1326" s="921" t="s">
        <v>3121</v>
      </c>
      <c r="C1326" s="922">
        <v>44</v>
      </c>
      <c r="D1326" s="921"/>
      <c r="E1326" s="931" t="s">
        <v>7</v>
      </c>
      <c r="F1326" s="923"/>
      <c r="G1326" s="921"/>
      <c r="H1326" s="933">
        <v>1</v>
      </c>
      <c r="I1326" s="924">
        <f t="shared" si="40"/>
        <v>0</v>
      </c>
      <c r="J1326" s="924">
        <f t="shared" si="41"/>
        <v>0</v>
      </c>
      <c r="K1326" s="924"/>
    </row>
    <row r="1327" spans="2:11" s="917" customFormat="1" ht="78" customHeight="1" outlineLevel="2" x14ac:dyDescent="0.25">
      <c r="B1327" s="921" t="s">
        <v>3686</v>
      </c>
      <c r="C1327" s="922">
        <v>24</v>
      </c>
      <c r="D1327" s="921"/>
      <c r="E1327" s="931" t="s">
        <v>7</v>
      </c>
      <c r="F1327" s="923"/>
      <c r="G1327" s="921"/>
      <c r="H1327" s="933">
        <v>1</v>
      </c>
      <c r="I1327" s="924">
        <f t="shared" si="40"/>
        <v>0</v>
      </c>
      <c r="J1327" s="924">
        <f t="shared" si="41"/>
        <v>0</v>
      </c>
      <c r="K1327" s="924"/>
    </row>
    <row r="1328" spans="2:11" s="917" customFormat="1" ht="78" customHeight="1" outlineLevel="2" x14ac:dyDescent="0.25">
      <c r="B1328" s="921" t="s">
        <v>3685</v>
      </c>
      <c r="C1328" s="922">
        <v>24</v>
      </c>
      <c r="D1328" s="921"/>
      <c r="E1328" s="931" t="s">
        <v>7</v>
      </c>
      <c r="F1328" s="923"/>
      <c r="G1328" s="921"/>
      <c r="H1328" s="933">
        <v>1</v>
      </c>
      <c r="I1328" s="924">
        <f t="shared" si="40"/>
        <v>0</v>
      </c>
      <c r="J1328" s="924">
        <f t="shared" si="41"/>
        <v>0</v>
      </c>
      <c r="K1328" s="924"/>
    </row>
    <row r="1329" spans="2:11" s="917" customFormat="1" ht="78" customHeight="1" outlineLevel="2" x14ac:dyDescent="0.25">
      <c r="B1329" s="921" t="s">
        <v>3684</v>
      </c>
      <c r="C1329" s="922">
        <v>24</v>
      </c>
      <c r="D1329" s="921"/>
      <c r="E1329" s="931" t="s">
        <v>7</v>
      </c>
      <c r="F1329" s="923"/>
      <c r="G1329" s="921"/>
      <c r="H1329" s="933">
        <v>1</v>
      </c>
      <c r="I1329" s="924">
        <f t="shared" si="40"/>
        <v>0</v>
      </c>
      <c r="J1329" s="924">
        <f t="shared" si="41"/>
        <v>0</v>
      </c>
      <c r="K1329" s="924"/>
    </row>
    <row r="1330" spans="2:11" s="917" customFormat="1" ht="78" customHeight="1" outlineLevel="2" x14ac:dyDescent="0.25">
      <c r="B1330" s="921" t="s">
        <v>3683</v>
      </c>
      <c r="C1330" s="922">
        <v>24</v>
      </c>
      <c r="D1330" s="921"/>
      <c r="E1330" s="931" t="s">
        <v>7</v>
      </c>
      <c r="F1330" s="923"/>
      <c r="G1330" s="921"/>
      <c r="H1330" s="933">
        <v>1</v>
      </c>
      <c r="I1330" s="924">
        <f t="shared" si="40"/>
        <v>0</v>
      </c>
      <c r="J1330" s="924">
        <f t="shared" si="41"/>
        <v>0</v>
      </c>
      <c r="K1330" s="924"/>
    </row>
    <row r="1331" spans="2:11" s="917" customFormat="1" ht="78" customHeight="1" outlineLevel="2" x14ac:dyDescent="0.25">
      <c r="B1331" s="921" t="s">
        <v>3196</v>
      </c>
      <c r="C1331" s="922">
        <v>44</v>
      </c>
      <c r="D1331" s="921"/>
      <c r="E1331" s="930">
        <v>10</v>
      </c>
      <c r="F1331" s="923"/>
      <c r="G1331" s="921"/>
      <c r="H1331" s="933">
        <v>1</v>
      </c>
      <c r="I1331" s="924">
        <f t="shared" si="40"/>
        <v>0</v>
      </c>
      <c r="J1331" s="924">
        <f t="shared" si="41"/>
        <v>0</v>
      </c>
      <c r="K1331" s="924"/>
    </row>
    <row r="1332" spans="2:11" s="917" customFormat="1" ht="78" customHeight="1" outlineLevel="2" x14ac:dyDescent="0.25">
      <c r="B1332" s="921" t="s">
        <v>3195</v>
      </c>
      <c r="C1332" s="922">
        <v>40</v>
      </c>
      <c r="D1332" s="921"/>
      <c r="E1332" s="931" t="s">
        <v>7</v>
      </c>
      <c r="F1332" s="923"/>
      <c r="G1332" s="921"/>
      <c r="H1332" s="933">
        <v>1</v>
      </c>
      <c r="I1332" s="924">
        <f t="shared" si="40"/>
        <v>0</v>
      </c>
      <c r="J1332" s="924">
        <f t="shared" si="41"/>
        <v>0</v>
      </c>
      <c r="K1332" s="924"/>
    </row>
    <row r="1333" spans="2:11" s="917" customFormat="1" ht="78" customHeight="1" outlineLevel="2" x14ac:dyDescent="0.25">
      <c r="B1333" s="921" t="s">
        <v>3682</v>
      </c>
      <c r="C1333" s="922">
        <v>27</v>
      </c>
      <c r="D1333" s="921"/>
      <c r="E1333" s="931" t="s">
        <v>7</v>
      </c>
      <c r="F1333" s="923"/>
      <c r="G1333" s="921"/>
      <c r="H1333" s="933">
        <v>1</v>
      </c>
      <c r="I1333" s="924">
        <f t="shared" si="40"/>
        <v>0</v>
      </c>
      <c r="J1333" s="924">
        <f t="shared" si="41"/>
        <v>0</v>
      </c>
      <c r="K1333" s="924"/>
    </row>
    <row r="1334" spans="2:11" s="917" customFormat="1" ht="78" customHeight="1" outlineLevel="2" x14ac:dyDescent="0.25">
      <c r="B1334" s="921" t="s">
        <v>3681</v>
      </c>
      <c r="C1334" s="922">
        <v>27</v>
      </c>
      <c r="D1334" s="921"/>
      <c r="E1334" s="931" t="s">
        <v>7</v>
      </c>
      <c r="F1334" s="923"/>
      <c r="G1334" s="921"/>
      <c r="H1334" s="933">
        <v>1</v>
      </c>
      <c r="I1334" s="924">
        <f t="shared" si="40"/>
        <v>0</v>
      </c>
      <c r="J1334" s="924">
        <f t="shared" si="41"/>
        <v>0</v>
      </c>
      <c r="K1334" s="924"/>
    </row>
    <row r="1335" spans="2:11" s="917" customFormat="1" ht="78" customHeight="1" outlineLevel="2" x14ac:dyDescent="0.25">
      <c r="B1335" s="921" t="s">
        <v>3680</v>
      </c>
      <c r="C1335" s="922">
        <v>27</v>
      </c>
      <c r="D1335" s="921"/>
      <c r="E1335" s="931" t="s">
        <v>7</v>
      </c>
      <c r="F1335" s="923"/>
      <c r="G1335" s="921"/>
      <c r="H1335" s="933">
        <v>1</v>
      </c>
      <c r="I1335" s="924">
        <f t="shared" si="40"/>
        <v>0</v>
      </c>
      <c r="J1335" s="924">
        <f t="shared" si="41"/>
        <v>0</v>
      </c>
      <c r="K1335" s="924"/>
    </row>
    <row r="1336" spans="2:11" s="917" customFormat="1" ht="78" customHeight="1" outlineLevel="2" x14ac:dyDescent="0.25">
      <c r="B1336" s="921" t="s">
        <v>3679</v>
      </c>
      <c r="C1336" s="922">
        <v>27</v>
      </c>
      <c r="D1336" s="921"/>
      <c r="E1336" s="931" t="s">
        <v>7</v>
      </c>
      <c r="F1336" s="923"/>
      <c r="G1336" s="921"/>
      <c r="H1336" s="933">
        <v>1</v>
      </c>
      <c r="I1336" s="924">
        <f t="shared" si="40"/>
        <v>0</v>
      </c>
      <c r="J1336" s="924">
        <f t="shared" si="41"/>
        <v>0</v>
      </c>
      <c r="K1336" s="924"/>
    </row>
    <row r="1337" spans="2:11" s="917" customFormat="1" ht="78" customHeight="1" outlineLevel="2" x14ac:dyDescent="0.25">
      <c r="B1337" s="921" t="s">
        <v>3120</v>
      </c>
      <c r="C1337" s="922">
        <v>22</v>
      </c>
      <c r="D1337" s="921"/>
      <c r="E1337" s="931" t="s">
        <v>7</v>
      </c>
      <c r="F1337" s="923"/>
      <c r="G1337" s="921"/>
      <c r="H1337" s="933">
        <v>1</v>
      </c>
      <c r="I1337" s="924">
        <f t="shared" si="40"/>
        <v>0</v>
      </c>
      <c r="J1337" s="924">
        <f t="shared" si="41"/>
        <v>0</v>
      </c>
      <c r="K1337" s="924"/>
    </row>
    <row r="1338" spans="2:11" s="917" customFormat="1" ht="78" customHeight="1" outlineLevel="2" x14ac:dyDescent="0.25">
      <c r="B1338" s="921" t="s">
        <v>3119</v>
      </c>
      <c r="C1338" s="922">
        <v>44</v>
      </c>
      <c r="D1338" s="921"/>
      <c r="E1338" s="931" t="s">
        <v>7</v>
      </c>
      <c r="F1338" s="923"/>
      <c r="G1338" s="921"/>
      <c r="H1338" s="933">
        <v>1</v>
      </c>
      <c r="I1338" s="924">
        <f t="shared" si="40"/>
        <v>0</v>
      </c>
      <c r="J1338" s="924">
        <f t="shared" si="41"/>
        <v>0</v>
      </c>
      <c r="K1338" s="924"/>
    </row>
    <row r="1339" spans="2:11" ht="10.95" customHeight="1" outlineLevel="1" x14ac:dyDescent="0.25">
      <c r="B1339" s="925" t="s">
        <v>56</v>
      </c>
      <c r="I1339" s="924">
        <f t="shared" si="40"/>
        <v>0</v>
      </c>
      <c r="J1339" s="924">
        <f t="shared" si="41"/>
        <v>0</v>
      </c>
      <c r="K1339" s="919"/>
    </row>
    <row r="1340" spans="2:11" s="917" customFormat="1" ht="78" customHeight="1" outlineLevel="2" x14ac:dyDescent="0.25">
      <c r="B1340" s="921" t="s">
        <v>2183</v>
      </c>
      <c r="C1340" s="922">
        <v>6.5</v>
      </c>
      <c r="D1340" s="921"/>
      <c r="E1340" s="931" t="s">
        <v>7</v>
      </c>
      <c r="F1340" s="923"/>
      <c r="G1340" s="921"/>
      <c r="H1340" s="933">
        <v>1</v>
      </c>
      <c r="I1340" s="924">
        <f t="shared" si="40"/>
        <v>0</v>
      </c>
      <c r="J1340" s="924">
        <f t="shared" si="41"/>
        <v>0</v>
      </c>
      <c r="K1340" s="924"/>
    </row>
    <row r="1341" spans="2:11" s="917" customFormat="1" ht="78" customHeight="1" outlineLevel="2" x14ac:dyDescent="0.25">
      <c r="B1341" s="921" t="s">
        <v>2619</v>
      </c>
      <c r="C1341" s="922">
        <v>15</v>
      </c>
      <c r="D1341" s="921"/>
      <c r="E1341" s="931" t="s">
        <v>7</v>
      </c>
      <c r="F1341" s="923"/>
      <c r="G1341" s="921"/>
      <c r="H1341" s="933">
        <v>1</v>
      </c>
      <c r="I1341" s="924">
        <f t="shared" si="40"/>
        <v>0</v>
      </c>
      <c r="J1341" s="924">
        <f t="shared" si="41"/>
        <v>0</v>
      </c>
      <c r="K1341" s="924"/>
    </row>
    <row r="1342" spans="2:11" s="917" customFormat="1" ht="78" customHeight="1" outlineLevel="2" x14ac:dyDescent="0.25">
      <c r="B1342" s="921" t="s">
        <v>2182</v>
      </c>
      <c r="C1342" s="922">
        <v>15</v>
      </c>
      <c r="D1342" s="921"/>
      <c r="E1342" s="931" t="s">
        <v>7</v>
      </c>
      <c r="F1342" s="923"/>
      <c r="G1342" s="921"/>
      <c r="H1342" s="933">
        <v>1</v>
      </c>
      <c r="I1342" s="924">
        <f t="shared" si="40"/>
        <v>0</v>
      </c>
      <c r="J1342" s="924">
        <f t="shared" si="41"/>
        <v>0</v>
      </c>
      <c r="K1342" s="924"/>
    </row>
    <row r="1343" spans="2:11" s="917" customFormat="1" ht="78" customHeight="1" outlineLevel="2" x14ac:dyDescent="0.25">
      <c r="B1343" s="921" t="s">
        <v>2181</v>
      </c>
      <c r="C1343" s="922">
        <v>15</v>
      </c>
      <c r="D1343" s="921"/>
      <c r="E1343" s="931" t="s">
        <v>7</v>
      </c>
      <c r="F1343" s="923"/>
      <c r="G1343" s="921"/>
      <c r="H1343" s="933">
        <v>1</v>
      </c>
      <c r="I1343" s="924">
        <f t="shared" si="40"/>
        <v>0</v>
      </c>
      <c r="J1343" s="924">
        <f t="shared" si="41"/>
        <v>0</v>
      </c>
      <c r="K1343" s="924"/>
    </row>
    <row r="1344" spans="2:11" s="917" customFormat="1" ht="78" customHeight="1" outlineLevel="2" x14ac:dyDescent="0.25">
      <c r="B1344" s="921" t="s">
        <v>3194</v>
      </c>
      <c r="C1344" s="922">
        <v>15</v>
      </c>
      <c r="D1344" s="921"/>
      <c r="E1344" s="931" t="s">
        <v>7</v>
      </c>
      <c r="F1344" s="923"/>
      <c r="G1344" s="921"/>
      <c r="H1344" s="933">
        <v>1</v>
      </c>
      <c r="I1344" s="924">
        <f t="shared" si="40"/>
        <v>0</v>
      </c>
      <c r="J1344" s="924">
        <f t="shared" si="41"/>
        <v>0</v>
      </c>
      <c r="K1344" s="924"/>
    </row>
    <row r="1345" spans="2:11" s="917" customFormat="1" ht="78" customHeight="1" outlineLevel="2" x14ac:dyDescent="0.25">
      <c r="B1345" s="921" t="s">
        <v>2445</v>
      </c>
      <c r="C1345" s="922">
        <v>15</v>
      </c>
      <c r="D1345" s="921"/>
      <c r="E1345" s="931" t="s">
        <v>7</v>
      </c>
      <c r="F1345" s="923"/>
      <c r="G1345" s="921"/>
      <c r="H1345" s="933">
        <v>1</v>
      </c>
      <c r="I1345" s="924">
        <f t="shared" si="40"/>
        <v>0</v>
      </c>
      <c r="J1345" s="924">
        <f t="shared" si="41"/>
        <v>0</v>
      </c>
      <c r="K1345" s="924"/>
    </row>
    <row r="1346" spans="2:11" s="917" customFormat="1" ht="78" customHeight="1" outlineLevel="2" x14ac:dyDescent="0.25">
      <c r="B1346" s="921" t="s">
        <v>2180</v>
      </c>
      <c r="C1346" s="922">
        <v>25</v>
      </c>
      <c r="D1346" s="921"/>
      <c r="E1346" s="931" t="s">
        <v>7</v>
      </c>
      <c r="F1346" s="923"/>
      <c r="G1346" s="921"/>
      <c r="H1346" s="933">
        <v>1</v>
      </c>
      <c r="I1346" s="924">
        <f t="shared" si="40"/>
        <v>0</v>
      </c>
      <c r="J1346" s="924">
        <f t="shared" si="41"/>
        <v>0</v>
      </c>
      <c r="K1346" s="924"/>
    </row>
    <row r="1347" spans="2:11" s="917" customFormat="1" ht="78" customHeight="1" outlineLevel="2" x14ac:dyDescent="0.25">
      <c r="B1347" s="921" t="s">
        <v>2584</v>
      </c>
      <c r="C1347" s="922">
        <v>25</v>
      </c>
      <c r="D1347" s="921"/>
      <c r="E1347" s="930">
        <v>2</v>
      </c>
      <c r="F1347" s="923"/>
      <c r="G1347" s="921"/>
      <c r="H1347" s="933">
        <v>1</v>
      </c>
      <c r="I1347" s="924">
        <f t="shared" si="40"/>
        <v>0</v>
      </c>
      <c r="J1347" s="924">
        <f t="shared" si="41"/>
        <v>0</v>
      </c>
      <c r="K1347" s="924"/>
    </row>
    <row r="1348" spans="2:11" s="917" customFormat="1" ht="78" customHeight="1" outlineLevel="2" x14ac:dyDescent="0.25">
      <c r="B1348" s="921" t="s">
        <v>2583</v>
      </c>
      <c r="C1348" s="922">
        <v>25</v>
      </c>
      <c r="D1348" s="921"/>
      <c r="E1348" s="931" t="s">
        <v>7</v>
      </c>
      <c r="F1348" s="923"/>
      <c r="G1348" s="921"/>
      <c r="H1348" s="933">
        <v>1</v>
      </c>
      <c r="I1348" s="924">
        <f t="shared" si="40"/>
        <v>0</v>
      </c>
      <c r="J1348" s="924">
        <f t="shared" si="41"/>
        <v>0</v>
      </c>
      <c r="K1348" s="924"/>
    </row>
    <row r="1349" spans="2:11" s="917" customFormat="1" ht="78" customHeight="1" outlineLevel="2" x14ac:dyDescent="0.25">
      <c r="B1349" s="921" t="s">
        <v>2582</v>
      </c>
      <c r="C1349" s="922">
        <v>25</v>
      </c>
      <c r="D1349" s="921"/>
      <c r="E1349" s="931" t="s">
        <v>7</v>
      </c>
      <c r="F1349" s="923"/>
      <c r="G1349" s="921"/>
      <c r="H1349" s="933">
        <v>1</v>
      </c>
      <c r="I1349" s="924">
        <f t="shared" si="40"/>
        <v>0</v>
      </c>
      <c r="J1349" s="924">
        <f t="shared" si="41"/>
        <v>0</v>
      </c>
      <c r="K1349" s="924"/>
    </row>
    <row r="1350" spans="2:11" s="917" customFormat="1" ht="78" customHeight="1" outlineLevel="2" x14ac:dyDescent="0.25">
      <c r="B1350" s="921" t="s">
        <v>2854</v>
      </c>
      <c r="C1350" s="922">
        <v>25</v>
      </c>
      <c r="D1350" s="921"/>
      <c r="E1350" s="930">
        <v>1</v>
      </c>
      <c r="F1350" s="923"/>
      <c r="G1350" s="921"/>
      <c r="H1350" s="933">
        <v>1</v>
      </c>
      <c r="I1350" s="924">
        <f t="shared" si="40"/>
        <v>0</v>
      </c>
      <c r="J1350" s="924">
        <f t="shared" si="41"/>
        <v>0</v>
      </c>
      <c r="K1350" s="924"/>
    </row>
    <row r="1351" spans="2:11" s="917" customFormat="1" ht="78" customHeight="1" outlineLevel="2" x14ac:dyDescent="0.25">
      <c r="B1351" s="921" t="s">
        <v>2179</v>
      </c>
      <c r="C1351" s="922">
        <v>25</v>
      </c>
      <c r="D1351" s="921"/>
      <c r="E1351" s="930">
        <v>15</v>
      </c>
      <c r="F1351" s="923"/>
      <c r="G1351" s="921"/>
      <c r="H1351" s="933">
        <v>1</v>
      </c>
      <c r="I1351" s="924">
        <f t="shared" si="40"/>
        <v>0</v>
      </c>
      <c r="J1351" s="924">
        <f t="shared" si="41"/>
        <v>0</v>
      </c>
      <c r="K1351" s="924"/>
    </row>
    <row r="1352" spans="2:11" s="917" customFormat="1" ht="78" customHeight="1" outlineLevel="2" x14ac:dyDescent="0.25">
      <c r="B1352" s="921" t="s">
        <v>2581</v>
      </c>
      <c r="C1352" s="922">
        <v>25</v>
      </c>
      <c r="D1352" s="921"/>
      <c r="E1352" s="931" t="s">
        <v>7</v>
      </c>
      <c r="F1352" s="923"/>
      <c r="G1352" s="921"/>
      <c r="H1352" s="933">
        <v>1</v>
      </c>
      <c r="I1352" s="924">
        <f t="shared" ref="I1352:I1415" si="42">C1352*G1352</f>
        <v>0</v>
      </c>
      <c r="J1352" s="924">
        <f t="shared" ref="J1352:J1415" si="43">D1352*G1352</f>
        <v>0</v>
      </c>
      <c r="K1352" s="924"/>
    </row>
    <row r="1353" spans="2:11" s="917" customFormat="1" ht="78" customHeight="1" outlineLevel="2" x14ac:dyDescent="0.25">
      <c r="B1353" s="921" t="s">
        <v>2853</v>
      </c>
      <c r="C1353" s="922">
        <v>25</v>
      </c>
      <c r="D1353" s="921"/>
      <c r="E1353" s="930">
        <v>9</v>
      </c>
      <c r="F1353" s="923"/>
      <c r="G1353" s="921"/>
      <c r="H1353" s="933">
        <v>1</v>
      </c>
      <c r="I1353" s="924">
        <f t="shared" si="42"/>
        <v>0</v>
      </c>
      <c r="J1353" s="924">
        <f t="shared" si="43"/>
        <v>0</v>
      </c>
      <c r="K1353" s="924"/>
    </row>
    <row r="1354" spans="2:11" s="917" customFormat="1" ht="78" customHeight="1" outlineLevel="2" x14ac:dyDescent="0.25">
      <c r="B1354" s="921" t="s">
        <v>2580</v>
      </c>
      <c r="C1354" s="922">
        <v>25</v>
      </c>
      <c r="D1354" s="921"/>
      <c r="E1354" s="930">
        <v>6</v>
      </c>
      <c r="F1354" s="923"/>
      <c r="G1354" s="921"/>
      <c r="H1354" s="933">
        <v>1</v>
      </c>
      <c r="I1354" s="924">
        <f t="shared" si="42"/>
        <v>0</v>
      </c>
      <c r="J1354" s="924">
        <f t="shared" si="43"/>
        <v>0</v>
      </c>
      <c r="K1354" s="924"/>
    </row>
    <row r="1355" spans="2:11" s="917" customFormat="1" ht="78" customHeight="1" outlineLevel="2" x14ac:dyDescent="0.25">
      <c r="B1355" s="921" t="s">
        <v>2618</v>
      </c>
      <c r="C1355" s="922">
        <v>15</v>
      </c>
      <c r="D1355" s="921"/>
      <c r="E1355" s="931" t="s">
        <v>7</v>
      </c>
      <c r="F1355" s="923"/>
      <c r="G1355" s="921"/>
      <c r="H1355" s="933">
        <v>1</v>
      </c>
      <c r="I1355" s="924">
        <f t="shared" si="42"/>
        <v>0</v>
      </c>
      <c r="J1355" s="924">
        <f t="shared" si="43"/>
        <v>0</v>
      </c>
      <c r="K1355" s="924"/>
    </row>
    <row r="1356" spans="2:11" s="917" customFormat="1" ht="78" customHeight="1" outlineLevel="2" x14ac:dyDescent="0.25">
      <c r="B1356" s="921" t="s">
        <v>2617</v>
      </c>
      <c r="C1356" s="922">
        <v>15</v>
      </c>
      <c r="D1356" s="921"/>
      <c r="E1356" s="930">
        <v>6</v>
      </c>
      <c r="F1356" s="923"/>
      <c r="G1356" s="921"/>
      <c r="H1356" s="933">
        <v>1</v>
      </c>
      <c r="I1356" s="924">
        <f t="shared" si="42"/>
        <v>0</v>
      </c>
      <c r="J1356" s="924">
        <f t="shared" si="43"/>
        <v>0</v>
      </c>
      <c r="K1356" s="924"/>
    </row>
    <row r="1357" spans="2:11" s="917" customFormat="1" ht="78" customHeight="1" outlineLevel="2" x14ac:dyDescent="0.25">
      <c r="B1357" s="921" t="s">
        <v>2616</v>
      </c>
      <c r="C1357" s="922">
        <v>15</v>
      </c>
      <c r="D1357" s="921"/>
      <c r="E1357" s="931" t="s">
        <v>7</v>
      </c>
      <c r="F1357" s="923"/>
      <c r="G1357" s="921"/>
      <c r="H1357" s="933">
        <v>1</v>
      </c>
      <c r="I1357" s="924">
        <f t="shared" si="42"/>
        <v>0</v>
      </c>
      <c r="J1357" s="924">
        <f t="shared" si="43"/>
        <v>0</v>
      </c>
      <c r="K1357" s="924"/>
    </row>
    <row r="1358" spans="2:11" s="917" customFormat="1" ht="78" customHeight="1" outlineLevel="2" x14ac:dyDescent="0.25">
      <c r="B1358" s="921" t="s">
        <v>2615</v>
      </c>
      <c r="C1358" s="922">
        <v>15</v>
      </c>
      <c r="D1358" s="921"/>
      <c r="E1358" s="930">
        <v>12</v>
      </c>
      <c r="F1358" s="923"/>
      <c r="G1358" s="921"/>
      <c r="H1358" s="933">
        <v>1</v>
      </c>
      <c r="I1358" s="924">
        <f t="shared" si="42"/>
        <v>0</v>
      </c>
      <c r="J1358" s="924">
        <f t="shared" si="43"/>
        <v>0</v>
      </c>
      <c r="K1358" s="924"/>
    </row>
    <row r="1359" spans="2:11" s="917" customFormat="1" ht="78" customHeight="1" outlineLevel="2" x14ac:dyDescent="0.25">
      <c r="B1359" s="921" t="s">
        <v>2614</v>
      </c>
      <c r="C1359" s="922">
        <v>25</v>
      </c>
      <c r="D1359" s="921"/>
      <c r="E1359" s="930">
        <v>10</v>
      </c>
      <c r="F1359" s="923"/>
      <c r="G1359" s="921"/>
      <c r="H1359" s="933"/>
      <c r="I1359" s="924">
        <f t="shared" si="42"/>
        <v>0</v>
      </c>
      <c r="J1359" s="924">
        <f t="shared" si="43"/>
        <v>0</v>
      </c>
      <c r="K1359" s="924"/>
    </row>
    <row r="1360" spans="2:11" s="917" customFormat="1" ht="78" customHeight="1" outlineLevel="2" x14ac:dyDescent="0.25">
      <c r="B1360" s="921" t="s">
        <v>2897</v>
      </c>
      <c r="C1360" s="922">
        <v>27.5</v>
      </c>
      <c r="D1360" s="921"/>
      <c r="E1360" s="931" t="s">
        <v>7</v>
      </c>
      <c r="F1360" s="923"/>
      <c r="G1360" s="921"/>
      <c r="H1360" s="933"/>
      <c r="I1360" s="924">
        <f t="shared" si="42"/>
        <v>0</v>
      </c>
      <c r="J1360" s="924">
        <f t="shared" si="43"/>
        <v>0</v>
      </c>
      <c r="K1360" s="924"/>
    </row>
    <row r="1361" spans="2:11" s="917" customFormat="1" ht="78" customHeight="1" outlineLevel="2" x14ac:dyDescent="0.25">
      <c r="B1361" s="921" t="s">
        <v>2896</v>
      </c>
      <c r="C1361" s="922">
        <v>12.5</v>
      </c>
      <c r="D1361" s="921"/>
      <c r="E1361" s="931" t="s">
        <v>7</v>
      </c>
      <c r="F1361" s="923"/>
      <c r="G1361" s="921"/>
      <c r="H1361" s="933"/>
      <c r="I1361" s="924">
        <f t="shared" si="42"/>
        <v>0</v>
      </c>
      <c r="J1361" s="924">
        <f t="shared" si="43"/>
        <v>0</v>
      </c>
      <c r="K1361" s="924"/>
    </row>
    <row r="1362" spans="2:11" ht="10.95" customHeight="1" outlineLevel="1" x14ac:dyDescent="0.25">
      <c r="B1362" s="925" t="s">
        <v>125</v>
      </c>
      <c r="I1362" s="924">
        <f t="shared" si="42"/>
        <v>0</v>
      </c>
      <c r="J1362" s="924">
        <f t="shared" si="43"/>
        <v>0</v>
      </c>
      <c r="K1362" s="919"/>
    </row>
    <row r="1363" spans="2:11" s="917" customFormat="1" ht="78" customHeight="1" outlineLevel="2" x14ac:dyDescent="0.25">
      <c r="B1363" s="921" t="s">
        <v>2090</v>
      </c>
      <c r="C1363" s="921"/>
      <c r="D1363" s="922">
        <v>6.9</v>
      </c>
      <c r="E1363" s="930">
        <v>1</v>
      </c>
      <c r="F1363" s="923"/>
      <c r="G1363" s="921"/>
      <c r="H1363" s="933">
        <v>1</v>
      </c>
      <c r="I1363" s="924">
        <f t="shared" si="42"/>
        <v>0</v>
      </c>
      <c r="J1363" s="924">
        <f t="shared" si="43"/>
        <v>0</v>
      </c>
      <c r="K1363" s="924"/>
    </row>
    <row r="1364" spans="2:11" ht="10.95" customHeight="1" outlineLevel="1" x14ac:dyDescent="0.25">
      <c r="B1364" s="925" t="s">
        <v>126</v>
      </c>
      <c r="I1364" s="924">
        <f t="shared" si="42"/>
        <v>0</v>
      </c>
      <c r="J1364" s="924">
        <f t="shared" si="43"/>
        <v>0</v>
      </c>
      <c r="K1364" s="919"/>
    </row>
    <row r="1365" spans="2:11" s="917" customFormat="1" ht="78" customHeight="1" outlineLevel="2" x14ac:dyDescent="0.25">
      <c r="B1365" s="921" t="s">
        <v>2852</v>
      </c>
      <c r="C1365" s="922">
        <v>75</v>
      </c>
      <c r="D1365" s="921"/>
      <c r="E1365" s="930">
        <v>15</v>
      </c>
      <c r="F1365" s="923"/>
      <c r="G1365" s="921"/>
      <c r="H1365" s="933">
        <v>1</v>
      </c>
      <c r="I1365" s="924">
        <f t="shared" si="42"/>
        <v>0</v>
      </c>
      <c r="J1365" s="924">
        <f t="shared" si="43"/>
        <v>0</v>
      </c>
      <c r="K1365" s="924"/>
    </row>
    <row r="1366" spans="2:11" s="917" customFormat="1" ht="78" customHeight="1" outlineLevel="2" x14ac:dyDescent="0.25">
      <c r="B1366" s="921" t="s">
        <v>2851</v>
      </c>
      <c r="C1366" s="922">
        <v>40</v>
      </c>
      <c r="D1366" s="921"/>
      <c r="E1366" s="930">
        <v>1</v>
      </c>
      <c r="F1366" s="923"/>
      <c r="G1366" s="921"/>
      <c r="H1366" s="933">
        <v>1</v>
      </c>
      <c r="I1366" s="924">
        <f t="shared" si="42"/>
        <v>0</v>
      </c>
      <c r="J1366" s="924">
        <f t="shared" si="43"/>
        <v>0</v>
      </c>
      <c r="K1366" s="924"/>
    </row>
    <row r="1367" spans="2:11" s="917" customFormat="1" ht="78" customHeight="1" outlineLevel="2" x14ac:dyDescent="0.25">
      <c r="B1367" s="921" t="s">
        <v>2178</v>
      </c>
      <c r="C1367" s="922">
        <v>8</v>
      </c>
      <c r="D1367" s="921"/>
      <c r="E1367" s="931" t="s">
        <v>7</v>
      </c>
      <c r="F1367" s="923"/>
      <c r="G1367" s="921"/>
      <c r="H1367" s="933">
        <v>5</v>
      </c>
      <c r="I1367" s="924">
        <f t="shared" si="42"/>
        <v>0</v>
      </c>
      <c r="J1367" s="924">
        <f t="shared" si="43"/>
        <v>0</v>
      </c>
      <c r="K1367" s="924"/>
    </row>
    <row r="1368" spans="2:11" s="917" customFormat="1" ht="78" customHeight="1" outlineLevel="2" x14ac:dyDescent="0.25">
      <c r="B1368" s="921" t="s">
        <v>2177</v>
      </c>
      <c r="C1368" s="922">
        <v>8</v>
      </c>
      <c r="D1368" s="921"/>
      <c r="E1368" s="931" t="s">
        <v>7</v>
      </c>
      <c r="F1368" s="923"/>
      <c r="G1368" s="921"/>
      <c r="H1368" s="933">
        <v>5</v>
      </c>
      <c r="I1368" s="924">
        <f t="shared" si="42"/>
        <v>0</v>
      </c>
      <c r="J1368" s="924">
        <f t="shared" si="43"/>
        <v>0</v>
      </c>
      <c r="K1368" s="924"/>
    </row>
    <row r="1369" spans="2:11" s="917" customFormat="1" ht="78" customHeight="1" outlineLevel="2" x14ac:dyDescent="0.25">
      <c r="B1369" s="921" t="s">
        <v>2176</v>
      </c>
      <c r="C1369" s="922">
        <v>8</v>
      </c>
      <c r="D1369" s="921"/>
      <c r="E1369" s="930">
        <v>6</v>
      </c>
      <c r="F1369" s="923"/>
      <c r="G1369" s="921"/>
      <c r="H1369" s="933">
        <v>5</v>
      </c>
      <c r="I1369" s="924">
        <f t="shared" si="42"/>
        <v>0</v>
      </c>
      <c r="J1369" s="924">
        <f t="shared" si="43"/>
        <v>0</v>
      </c>
      <c r="K1369" s="924"/>
    </row>
    <row r="1370" spans="2:11" s="917" customFormat="1" ht="78" customHeight="1" outlineLevel="2" x14ac:dyDescent="0.25">
      <c r="B1370" s="921" t="s">
        <v>2175</v>
      </c>
      <c r="C1370" s="922">
        <v>8</v>
      </c>
      <c r="D1370" s="921"/>
      <c r="E1370" s="931" t="s">
        <v>7</v>
      </c>
      <c r="F1370" s="923"/>
      <c r="G1370" s="921"/>
      <c r="H1370" s="933">
        <v>5</v>
      </c>
      <c r="I1370" s="924">
        <f t="shared" si="42"/>
        <v>0</v>
      </c>
      <c r="J1370" s="924">
        <f t="shared" si="43"/>
        <v>0</v>
      </c>
      <c r="K1370" s="924"/>
    </row>
    <row r="1371" spans="2:11" s="917" customFormat="1" ht="78" customHeight="1" outlineLevel="2" x14ac:dyDescent="0.25">
      <c r="B1371" s="921" t="s">
        <v>3193</v>
      </c>
      <c r="C1371" s="922">
        <v>18</v>
      </c>
      <c r="D1371" s="921"/>
      <c r="E1371" s="931" t="s">
        <v>7</v>
      </c>
      <c r="F1371" s="923"/>
      <c r="G1371" s="921"/>
      <c r="H1371" s="933">
        <v>5</v>
      </c>
      <c r="I1371" s="924">
        <f t="shared" si="42"/>
        <v>0</v>
      </c>
      <c r="J1371" s="924">
        <f t="shared" si="43"/>
        <v>0</v>
      </c>
      <c r="K1371" s="924"/>
    </row>
    <row r="1372" spans="2:11" s="917" customFormat="1" ht="78" customHeight="1" outlineLevel="2" x14ac:dyDescent="0.25">
      <c r="B1372" s="921" t="s">
        <v>2174</v>
      </c>
      <c r="C1372" s="922">
        <v>18</v>
      </c>
      <c r="D1372" s="921"/>
      <c r="E1372" s="930">
        <v>19</v>
      </c>
      <c r="F1372" s="923"/>
      <c r="G1372" s="921"/>
      <c r="H1372" s="933">
        <v>5</v>
      </c>
      <c r="I1372" s="924">
        <f t="shared" si="42"/>
        <v>0</v>
      </c>
      <c r="J1372" s="924">
        <f t="shared" si="43"/>
        <v>0</v>
      </c>
      <c r="K1372" s="924"/>
    </row>
    <row r="1373" spans="2:11" s="917" customFormat="1" ht="78" customHeight="1" outlineLevel="2" x14ac:dyDescent="0.25">
      <c r="B1373" s="921" t="s">
        <v>3192</v>
      </c>
      <c r="C1373" s="922">
        <v>18</v>
      </c>
      <c r="D1373" s="921"/>
      <c r="E1373" s="931" t="s">
        <v>7</v>
      </c>
      <c r="F1373" s="923"/>
      <c r="G1373" s="921"/>
      <c r="H1373" s="933">
        <v>5</v>
      </c>
      <c r="I1373" s="924">
        <f t="shared" si="42"/>
        <v>0</v>
      </c>
      <c r="J1373" s="924">
        <f t="shared" si="43"/>
        <v>0</v>
      </c>
      <c r="K1373" s="924"/>
    </row>
    <row r="1374" spans="2:11" s="917" customFormat="1" ht="78" customHeight="1" outlineLevel="2" x14ac:dyDescent="0.25">
      <c r="B1374" s="921" t="s">
        <v>2173</v>
      </c>
      <c r="C1374" s="922">
        <v>18</v>
      </c>
      <c r="D1374" s="921"/>
      <c r="E1374" s="930">
        <v>7</v>
      </c>
      <c r="F1374" s="923"/>
      <c r="G1374" s="921"/>
      <c r="H1374" s="933">
        <v>5</v>
      </c>
      <c r="I1374" s="924">
        <f t="shared" si="42"/>
        <v>0</v>
      </c>
      <c r="J1374" s="924">
        <f t="shared" si="43"/>
        <v>0</v>
      </c>
      <c r="K1374" s="924"/>
    </row>
    <row r="1375" spans="2:11" s="917" customFormat="1" ht="78" customHeight="1" outlineLevel="2" x14ac:dyDescent="0.25">
      <c r="B1375" s="921" t="s">
        <v>2850</v>
      </c>
      <c r="C1375" s="922">
        <v>13</v>
      </c>
      <c r="D1375" s="921"/>
      <c r="E1375" s="931" t="s">
        <v>7</v>
      </c>
      <c r="F1375" s="923"/>
      <c r="G1375" s="921"/>
      <c r="H1375" s="933">
        <v>5</v>
      </c>
      <c r="I1375" s="924">
        <f t="shared" si="42"/>
        <v>0</v>
      </c>
      <c r="J1375" s="924">
        <f t="shared" si="43"/>
        <v>0</v>
      </c>
      <c r="K1375" s="924"/>
    </row>
    <row r="1376" spans="2:11" s="917" customFormat="1" ht="78" customHeight="1" outlineLevel="2" x14ac:dyDescent="0.25">
      <c r="B1376" s="921" t="s">
        <v>2849</v>
      </c>
      <c r="C1376" s="922">
        <v>13</v>
      </c>
      <c r="D1376" s="921"/>
      <c r="E1376" s="930">
        <v>15</v>
      </c>
      <c r="F1376" s="923"/>
      <c r="G1376" s="921"/>
      <c r="H1376" s="933">
        <v>5</v>
      </c>
      <c r="I1376" s="924">
        <f t="shared" si="42"/>
        <v>0</v>
      </c>
      <c r="J1376" s="924">
        <f t="shared" si="43"/>
        <v>0</v>
      </c>
      <c r="K1376" s="924"/>
    </row>
    <row r="1377" spans="2:11" s="917" customFormat="1" ht="78" customHeight="1" outlineLevel="2" x14ac:dyDescent="0.25">
      <c r="B1377" s="921" t="s">
        <v>2848</v>
      </c>
      <c r="C1377" s="922">
        <v>13</v>
      </c>
      <c r="D1377" s="921"/>
      <c r="E1377" s="931" t="s">
        <v>7</v>
      </c>
      <c r="F1377" s="923"/>
      <c r="G1377" s="921"/>
      <c r="H1377" s="933">
        <v>5</v>
      </c>
      <c r="I1377" s="924">
        <f t="shared" si="42"/>
        <v>0</v>
      </c>
      <c r="J1377" s="924">
        <f t="shared" si="43"/>
        <v>0</v>
      </c>
      <c r="K1377" s="924"/>
    </row>
    <row r="1378" spans="2:11" s="917" customFormat="1" ht="78" customHeight="1" outlineLevel="2" x14ac:dyDescent="0.25">
      <c r="B1378" s="921" t="s">
        <v>2847</v>
      </c>
      <c r="C1378" s="922">
        <v>13</v>
      </c>
      <c r="D1378" s="921"/>
      <c r="E1378" s="931" t="s">
        <v>7</v>
      </c>
      <c r="F1378" s="923"/>
      <c r="G1378" s="921"/>
      <c r="H1378" s="933">
        <v>5</v>
      </c>
      <c r="I1378" s="924">
        <f t="shared" si="42"/>
        <v>0</v>
      </c>
      <c r="J1378" s="924">
        <f t="shared" si="43"/>
        <v>0</v>
      </c>
      <c r="K1378" s="924"/>
    </row>
    <row r="1379" spans="2:11" s="917" customFormat="1" ht="78" customHeight="1" outlineLevel="2" x14ac:dyDescent="0.25">
      <c r="B1379" s="921" t="s">
        <v>2846</v>
      </c>
      <c r="C1379" s="922">
        <v>13</v>
      </c>
      <c r="D1379" s="921"/>
      <c r="E1379" s="931" t="s">
        <v>7</v>
      </c>
      <c r="F1379" s="923"/>
      <c r="G1379" s="921"/>
      <c r="H1379" s="933">
        <v>5</v>
      </c>
      <c r="I1379" s="924">
        <f t="shared" si="42"/>
        <v>0</v>
      </c>
      <c r="J1379" s="924">
        <f t="shared" si="43"/>
        <v>0</v>
      </c>
      <c r="K1379" s="924"/>
    </row>
    <row r="1380" spans="2:11" s="917" customFormat="1" ht="78" customHeight="1" outlineLevel="2" x14ac:dyDescent="0.25">
      <c r="B1380" s="921" t="s">
        <v>2845</v>
      </c>
      <c r="C1380" s="922">
        <v>13</v>
      </c>
      <c r="D1380" s="921"/>
      <c r="E1380" s="931" t="s">
        <v>7</v>
      </c>
      <c r="F1380" s="923"/>
      <c r="G1380" s="921"/>
      <c r="H1380" s="933">
        <v>5</v>
      </c>
      <c r="I1380" s="924">
        <f t="shared" si="42"/>
        <v>0</v>
      </c>
      <c r="J1380" s="924">
        <f t="shared" si="43"/>
        <v>0</v>
      </c>
      <c r="K1380" s="924"/>
    </row>
    <row r="1381" spans="2:11" s="917" customFormat="1" ht="78" customHeight="1" outlineLevel="2" x14ac:dyDescent="0.25">
      <c r="B1381" s="921" t="s">
        <v>2844</v>
      </c>
      <c r="C1381" s="922">
        <v>13</v>
      </c>
      <c r="D1381" s="921"/>
      <c r="E1381" s="931" t="s">
        <v>7</v>
      </c>
      <c r="F1381" s="923"/>
      <c r="G1381" s="921"/>
      <c r="H1381" s="933">
        <v>5</v>
      </c>
      <c r="I1381" s="924">
        <f t="shared" si="42"/>
        <v>0</v>
      </c>
      <c r="J1381" s="924">
        <f t="shared" si="43"/>
        <v>0</v>
      </c>
      <c r="K1381" s="924"/>
    </row>
    <row r="1382" spans="2:11" s="917" customFormat="1" ht="78" customHeight="1" outlineLevel="2" x14ac:dyDescent="0.25">
      <c r="B1382" s="921" t="s">
        <v>2843</v>
      </c>
      <c r="C1382" s="922">
        <v>13</v>
      </c>
      <c r="D1382" s="921"/>
      <c r="E1382" s="931" t="s">
        <v>7</v>
      </c>
      <c r="F1382" s="923"/>
      <c r="G1382" s="921"/>
      <c r="H1382" s="933">
        <v>5</v>
      </c>
      <c r="I1382" s="924">
        <f t="shared" si="42"/>
        <v>0</v>
      </c>
      <c r="J1382" s="924">
        <f t="shared" si="43"/>
        <v>0</v>
      </c>
      <c r="K1382" s="924"/>
    </row>
    <row r="1383" spans="2:11" s="917" customFormat="1" ht="78" customHeight="1" outlineLevel="2" x14ac:dyDescent="0.25">
      <c r="B1383" s="921" t="s">
        <v>2172</v>
      </c>
      <c r="C1383" s="922">
        <v>8</v>
      </c>
      <c r="D1383" s="921"/>
      <c r="E1383" s="931" t="s">
        <v>7</v>
      </c>
      <c r="F1383" s="923"/>
      <c r="G1383" s="921"/>
      <c r="H1383" s="933">
        <v>5</v>
      </c>
      <c r="I1383" s="924">
        <f t="shared" si="42"/>
        <v>0</v>
      </c>
      <c r="J1383" s="924">
        <f t="shared" si="43"/>
        <v>0</v>
      </c>
      <c r="K1383" s="924"/>
    </row>
    <row r="1384" spans="2:11" s="917" customFormat="1" ht="78" customHeight="1" outlineLevel="2" x14ac:dyDescent="0.25">
      <c r="B1384" s="921" t="s">
        <v>2171</v>
      </c>
      <c r="C1384" s="922">
        <v>18</v>
      </c>
      <c r="D1384" s="921"/>
      <c r="E1384" s="930">
        <v>15</v>
      </c>
      <c r="F1384" s="923"/>
      <c r="G1384" s="921"/>
      <c r="H1384" s="933">
        <v>5</v>
      </c>
      <c r="I1384" s="924">
        <f t="shared" si="42"/>
        <v>0</v>
      </c>
      <c r="J1384" s="924">
        <f t="shared" si="43"/>
        <v>0</v>
      </c>
      <c r="K1384" s="924"/>
    </row>
    <row r="1385" spans="2:11" s="917" customFormat="1" ht="78" customHeight="1" outlineLevel="2" x14ac:dyDescent="0.25">
      <c r="B1385" s="921" t="s">
        <v>2170</v>
      </c>
      <c r="C1385" s="922">
        <v>8</v>
      </c>
      <c r="D1385" s="921"/>
      <c r="E1385" s="931" t="s">
        <v>7</v>
      </c>
      <c r="F1385" s="923"/>
      <c r="G1385" s="921"/>
      <c r="H1385" s="933">
        <v>5</v>
      </c>
      <c r="I1385" s="924">
        <f t="shared" si="42"/>
        <v>0</v>
      </c>
      <c r="J1385" s="924">
        <f t="shared" si="43"/>
        <v>0</v>
      </c>
      <c r="K1385" s="924"/>
    </row>
    <row r="1386" spans="2:11" s="917" customFormat="1" ht="78" customHeight="1" outlineLevel="2" x14ac:dyDescent="0.25">
      <c r="B1386" s="921" t="s">
        <v>2169</v>
      </c>
      <c r="C1386" s="922">
        <v>8</v>
      </c>
      <c r="D1386" s="921"/>
      <c r="E1386" s="931" t="s">
        <v>7</v>
      </c>
      <c r="F1386" s="923"/>
      <c r="G1386" s="921"/>
      <c r="H1386" s="933">
        <v>5</v>
      </c>
      <c r="I1386" s="924">
        <f t="shared" si="42"/>
        <v>0</v>
      </c>
      <c r="J1386" s="924">
        <f t="shared" si="43"/>
        <v>0</v>
      </c>
      <c r="K1386" s="924"/>
    </row>
    <row r="1387" spans="2:11" s="917" customFormat="1" ht="78" customHeight="1" outlineLevel="2" x14ac:dyDescent="0.25">
      <c r="B1387" s="921" t="s">
        <v>3118</v>
      </c>
      <c r="C1387" s="922">
        <v>29</v>
      </c>
      <c r="D1387" s="921"/>
      <c r="E1387" s="930">
        <v>18</v>
      </c>
      <c r="F1387" s="923"/>
      <c r="G1387" s="921"/>
      <c r="H1387" s="933">
        <v>1</v>
      </c>
      <c r="I1387" s="924">
        <f t="shared" si="42"/>
        <v>0</v>
      </c>
      <c r="J1387" s="924">
        <f t="shared" si="43"/>
        <v>0</v>
      </c>
      <c r="K1387" s="924"/>
    </row>
    <row r="1388" spans="2:11" s="917" customFormat="1" ht="78" customHeight="1" outlineLevel="2" x14ac:dyDescent="0.25">
      <c r="B1388" s="921" t="s">
        <v>2168</v>
      </c>
      <c r="C1388" s="922">
        <v>29</v>
      </c>
      <c r="D1388" s="921"/>
      <c r="E1388" s="930">
        <v>7</v>
      </c>
      <c r="F1388" s="923"/>
      <c r="G1388" s="921"/>
      <c r="H1388" s="933">
        <v>1</v>
      </c>
      <c r="I1388" s="924">
        <f t="shared" si="42"/>
        <v>0</v>
      </c>
      <c r="J1388" s="924">
        <f t="shared" si="43"/>
        <v>0</v>
      </c>
      <c r="K1388" s="924"/>
    </row>
    <row r="1389" spans="2:11" s="917" customFormat="1" ht="78" customHeight="1" outlineLevel="2" x14ac:dyDescent="0.25">
      <c r="B1389" s="921" t="s">
        <v>2167</v>
      </c>
      <c r="C1389" s="922">
        <v>29</v>
      </c>
      <c r="D1389" s="921"/>
      <c r="E1389" s="930">
        <v>9</v>
      </c>
      <c r="F1389" s="923"/>
      <c r="G1389" s="921"/>
      <c r="H1389" s="933">
        <v>1</v>
      </c>
      <c r="I1389" s="924">
        <f t="shared" si="42"/>
        <v>0</v>
      </c>
      <c r="J1389" s="924">
        <f t="shared" si="43"/>
        <v>0</v>
      </c>
      <c r="K1389" s="924"/>
    </row>
    <row r="1390" spans="2:11" s="917" customFormat="1" ht="78" customHeight="1" outlineLevel="2" x14ac:dyDescent="0.25">
      <c r="B1390" s="921" t="s">
        <v>2166</v>
      </c>
      <c r="C1390" s="922">
        <v>29</v>
      </c>
      <c r="D1390" s="921"/>
      <c r="E1390" s="931" t="s">
        <v>7</v>
      </c>
      <c r="F1390" s="923"/>
      <c r="G1390" s="921"/>
      <c r="H1390" s="933">
        <v>1</v>
      </c>
      <c r="I1390" s="924">
        <f t="shared" si="42"/>
        <v>0</v>
      </c>
      <c r="J1390" s="924">
        <f t="shared" si="43"/>
        <v>0</v>
      </c>
      <c r="K1390" s="924"/>
    </row>
    <row r="1391" spans="2:11" s="917" customFormat="1" ht="78" customHeight="1" outlineLevel="2" x14ac:dyDescent="0.25">
      <c r="B1391" s="921" t="s">
        <v>3117</v>
      </c>
      <c r="C1391" s="922">
        <v>29</v>
      </c>
      <c r="D1391" s="921"/>
      <c r="E1391" s="931" t="s">
        <v>7</v>
      </c>
      <c r="F1391" s="923"/>
      <c r="G1391" s="921"/>
      <c r="H1391" s="933">
        <v>1</v>
      </c>
      <c r="I1391" s="924">
        <f t="shared" si="42"/>
        <v>0</v>
      </c>
      <c r="J1391" s="924">
        <f t="shared" si="43"/>
        <v>0</v>
      </c>
      <c r="K1391" s="924"/>
    </row>
    <row r="1392" spans="2:11" s="917" customFormat="1" ht="78" customHeight="1" outlineLevel="2" x14ac:dyDescent="0.25">
      <c r="B1392" s="921" t="s">
        <v>3116</v>
      </c>
      <c r="C1392" s="922">
        <v>29</v>
      </c>
      <c r="D1392" s="921"/>
      <c r="E1392" s="931" t="s">
        <v>7</v>
      </c>
      <c r="F1392" s="923"/>
      <c r="G1392" s="921"/>
      <c r="H1392" s="933">
        <v>1</v>
      </c>
      <c r="I1392" s="924">
        <f t="shared" si="42"/>
        <v>0</v>
      </c>
      <c r="J1392" s="924">
        <f t="shared" si="43"/>
        <v>0</v>
      </c>
      <c r="K1392" s="924"/>
    </row>
    <row r="1393" spans="2:11" s="917" customFormat="1" ht="78" customHeight="1" outlineLevel="2" x14ac:dyDescent="0.25">
      <c r="B1393" s="921" t="s">
        <v>2444</v>
      </c>
      <c r="C1393" s="922">
        <v>29</v>
      </c>
      <c r="D1393" s="921"/>
      <c r="E1393" s="931" t="s">
        <v>7</v>
      </c>
      <c r="F1393" s="923"/>
      <c r="G1393" s="921"/>
      <c r="H1393" s="933">
        <v>1</v>
      </c>
      <c r="I1393" s="924">
        <f t="shared" si="42"/>
        <v>0</v>
      </c>
      <c r="J1393" s="924">
        <f t="shared" si="43"/>
        <v>0</v>
      </c>
      <c r="K1393" s="924"/>
    </row>
    <row r="1394" spans="2:11" s="917" customFormat="1" ht="78" customHeight="1" outlineLevel="2" x14ac:dyDescent="0.25">
      <c r="B1394" s="921" t="s">
        <v>2443</v>
      </c>
      <c r="C1394" s="922">
        <v>29</v>
      </c>
      <c r="D1394" s="921"/>
      <c r="E1394" s="931" t="s">
        <v>7</v>
      </c>
      <c r="F1394" s="923"/>
      <c r="G1394" s="921"/>
      <c r="H1394" s="933">
        <v>1</v>
      </c>
      <c r="I1394" s="924">
        <f t="shared" si="42"/>
        <v>0</v>
      </c>
      <c r="J1394" s="924">
        <f t="shared" si="43"/>
        <v>0</v>
      </c>
      <c r="K1394" s="924"/>
    </row>
    <row r="1395" spans="2:11" s="917" customFormat="1" ht="78" customHeight="1" outlineLevel="2" x14ac:dyDescent="0.25">
      <c r="B1395" s="921" t="s">
        <v>2442</v>
      </c>
      <c r="C1395" s="922">
        <v>29</v>
      </c>
      <c r="D1395" s="921"/>
      <c r="E1395" s="931" t="s">
        <v>7</v>
      </c>
      <c r="F1395" s="923"/>
      <c r="G1395" s="921"/>
      <c r="H1395" s="933">
        <v>1</v>
      </c>
      <c r="I1395" s="924">
        <f t="shared" si="42"/>
        <v>0</v>
      </c>
      <c r="J1395" s="924">
        <f t="shared" si="43"/>
        <v>0</v>
      </c>
      <c r="K1395" s="924"/>
    </row>
    <row r="1396" spans="2:11" s="917" customFormat="1" ht="78" customHeight="1" outlineLevel="2" x14ac:dyDescent="0.25">
      <c r="B1396" s="921" t="s">
        <v>3115</v>
      </c>
      <c r="C1396" s="922">
        <v>29</v>
      </c>
      <c r="D1396" s="921"/>
      <c r="E1396" s="931" t="s">
        <v>7</v>
      </c>
      <c r="F1396" s="923"/>
      <c r="G1396" s="921"/>
      <c r="H1396" s="933">
        <v>1</v>
      </c>
      <c r="I1396" s="924">
        <f t="shared" si="42"/>
        <v>0</v>
      </c>
      <c r="J1396" s="924">
        <f t="shared" si="43"/>
        <v>0</v>
      </c>
      <c r="K1396" s="924"/>
    </row>
    <row r="1397" spans="2:11" ht="10.95" customHeight="1" outlineLevel="1" x14ac:dyDescent="0.25">
      <c r="B1397" s="925" t="s">
        <v>1588</v>
      </c>
      <c r="I1397" s="924">
        <f t="shared" si="42"/>
        <v>0</v>
      </c>
      <c r="J1397" s="924">
        <f t="shared" si="43"/>
        <v>0</v>
      </c>
      <c r="K1397" s="919"/>
    </row>
    <row r="1398" spans="2:11" s="917" customFormat="1" ht="78" customHeight="1" outlineLevel="2" x14ac:dyDescent="0.25">
      <c r="B1398" s="921" t="s">
        <v>3625</v>
      </c>
      <c r="C1398" s="922">
        <v>20</v>
      </c>
      <c r="D1398" s="921"/>
      <c r="E1398" s="930">
        <v>3</v>
      </c>
      <c r="F1398" s="923"/>
      <c r="G1398" s="921"/>
      <c r="H1398" s="933">
        <v>1</v>
      </c>
      <c r="I1398" s="924">
        <f t="shared" si="42"/>
        <v>0</v>
      </c>
      <c r="J1398" s="924">
        <f t="shared" si="43"/>
        <v>0</v>
      </c>
      <c r="K1398" s="924"/>
    </row>
    <row r="1399" spans="2:11" s="917" customFormat="1" ht="78" customHeight="1" outlineLevel="2" x14ac:dyDescent="0.25">
      <c r="B1399" s="921" t="s">
        <v>3624</v>
      </c>
      <c r="C1399" s="922">
        <v>20</v>
      </c>
      <c r="D1399" s="921"/>
      <c r="E1399" s="930">
        <v>9</v>
      </c>
      <c r="F1399" s="923"/>
      <c r="G1399" s="921"/>
      <c r="H1399" s="933">
        <v>1</v>
      </c>
      <c r="I1399" s="924">
        <f t="shared" si="42"/>
        <v>0</v>
      </c>
      <c r="J1399" s="924">
        <f t="shared" si="43"/>
        <v>0</v>
      </c>
      <c r="K1399" s="924"/>
    </row>
    <row r="1400" spans="2:11" s="917" customFormat="1" ht="78" customHeight="1" outlineLevel="2" x14ac:dyDescent="0.25">
      <c r="B1400" s="921" t="s">
        <v>3623</v>
      </c>
      <c r="C1400" s="922">
        <v>20</v>
      </c>
      <c r="D1400" s="921"/>
      <c r="E1400" s="930">
        <v>5</v>
      </c>
      <c r="F1400" s="923"/>
      <c r="G1400" s="921"/>
      <c r="H1400" s="933">
        <v>1</v>
      </c>
      <c r="I1400" s="924">
        <f t="shared" si="42"/>
        <v>0</v>
      </c>
      <c r="J1400" s="924">
        <f t="shared" si="43"/>
        <v>0</v>
      </c>
      <c r="K1400" s="924"/>
    </row>
    <row r="1401" spans="2:11" s="917" customFormat="1" ht="78" customHeight="1" outlineLevel="2" x14ac:dyDescent="0.25">
      <c r="B1401" s="921" t="s">
        <v>1979</v>
      </c>
      <c r="C1401" s="922">
        <v>27</v>
      </c>
      <c r="D1401" s="921"/>
      <c r="E1401" s="931" t="s">
        <v>7</v>
      </c>
      <c r="F1401" s="923"/>
      <c r="G1401" s="921"/>
      <c r="H1401" s="933">
        <v>1</v>
      </c>
      <c r="I1401" s="924">
        <f t="shared" si="42"/>
        <v>0</v>
      </c>
      <c r="J1401" s="924">
        <f t="shared" si="43"/>
        <v>0</v>
      </c>
      <c r="K1401" s="924"/>
    </row>
    <row r="1402" spans="2:11" s="917" customFormat="1" ht="78" customHeight="1" outlineLevel="2" x14ac:dyDescent="0.25">
      <c r="B1402" s="921" t="s">
        <v>3622</v>
      </c>
      <c r="C1402" s="922">
        <v>27</v>
      </c>
      <c r="D1402" s="921"/>
      <c r="E1402" s="931" t="s">
        <v>7</v>
      </c>
      <c r="F1402" s="923"/>
      <c r="G1402" s="921"/>
      <c r="H1402" s="933">
        <v>1</v>
      </c>
      <c r="I1402" s="924">
        <f t="shared" si="42"/>
        <v>0</v>
      </c>
      <c r="J1402" s="924">
        <f t="shared" si="43"/>
        <v>0</v>
      </c>
      <c r="K1402" s="924"/>
    </row>
    <row r="1403" spans="2:11" s="917" customFormat="1" ht="78" customHeight="1" outlineLevel="2" x14ac:dyDescent="0.25">
      <c r="B1403" s="921" t="s">
        <v>3792</v>
      </c>
      <c r="C1403" s="922">
        <v>27</v>
      </c>
      <c r="D1403" s="921"/>
      <c r="E1403" s="931" t="s">
        <v>7</v>
      </c>
      <c r="F1403" s="923"/>
      <c r="G1403" s="921"/>
      <c r="H1403" s="933">
        <v>1</v>
      </c>
      <c r="I1403" s="924">
        <f t="shared" si="42"/>
        <v>0</v>
      </c>
      <c r="J1403" s="924">
        <f t="shared" si="43"/>
        <v>0</v>
      </c>
      <c r="K1403" s="924"/>
    </row>
    <row r="1404" spans="2:11" s="917" customFormat="1" ht="78" customHeight="1" outlineLevel="2" x14ac:dyDescent="0.25">
      <c r="B1404" s="921" t="s">
        <v>1978</v>
      </c>
      <c r="C1404" s="922">
        <v>27</v>
      </c>
      <c r="D1404" s="921"/>
      <c r="E1404" s="931" t="s">
        <v>7</v>
      </c>
      <c r="F1404" s="923"/>
      <c r="G1404" s="921"/>
      <c r="H1404" s="933">
        <v>1</v>
      </c>
      <c r="I1404" s="924">
        <f t="shared" si="42"/>
        <v>0</v>
      </c>
      <c r="J1404" s="924">
        <f t="shared" si="43"/>
        <v>0</v>
      </c>
      <c r="K1404" s="924"/>
    </row>
    <row r="1405" spans="2:11" s="917" customFormat="1" ht="78" customHeight="1" outlineLevel="2" x14ac:dyDescent="0.25">
      <c r="B1405" s="921" t="s">
        <v>1977</v>
      </c>
      <c r="C1405" s="922">
        <v>27</v>
      </c>
      <c r="D1405" s="921"/>
      <c r="E1405" s="931" t="s">
        <v>7</v>
      </c>
      <c r="F1405" s="923"/>
      <c r="G1405" s="921"/>
      <c r="H1405" s="933">
        <v>1</v>
      </c>
      <c r="I1405" s="924">
        <f t="shared" si="42"/>
        <v>0</v>
      </c>
      <c r="J1405" s="924">
        <f t="shared" si="43"/>
        <v>0</v>
      </c>
      <c r="K1405" s="924"/>
    </row>
    <row r="1406" spans="2:11" s="917" customFormat="1" ht="78" customHeight="1" outlineLevel="2" x14ac:dyDescent="0.25">
      <c r="B1406" s="921" t="s">
        <v>3191</v>
      </c>
      <c r="C1406" s="922">
        <v>27</v>
      </c>
      <c r="D1406" s="921"/>
      <c r="E1406" s="930">
        <v>7</v>
      </c>
      <c r="F1406" s="923"/>
      <c r="G1406" s="921"/>
      <c r="H1406" s="933">
        <v>1</v>
      </c>
      <c r="I1406" s="924">
        <f t="shared" si="42"/>
        <v>0</v>
      </c>
      <c r="J1406" s="924">
        <f t="shared" si="43"/>
        <v>0</v>
      </c>
      <c r="K1406" s="924"/>
    </row>
    <row r="1407" spans="2:11" s="917" customFormat="1" ht="78" customHeight="1" outlineLevel="2" x14ac:dyDescent="0.25">
      <c r="B1407" s="921" t="s">
        <v>3577</v>
      </c>
      <c r="C1407" s="922">
        <v>27</v>
      </c>
      <c r="D1407" s="921"/>
      <c r="E1407" s="931" t="s">
        <v>7</v>
      </c>
      <c r="F1407" s="923"/>
      <c r="G1407" s="921"/>
      <c r="H1407" s="933">
        <v>1</v>
      </c>
      <c r="I1407" s="924">
        <f t="shared" si="42"/>
        <v>0</v>
      </c>
      <c r="J1407" s="924">
        <f t="shared" si="43"/>
        <v>0</v>
      </c>
      <c r="K1407" s="924"/>
    </row>
    <row r="1408" spans="2:11" s="917" customFormat="1" ht="78" customHeight="1" outlineLevel="2" x14ac:dyDescent="0.25">
      <c r="B1408" s="921" t="s">
        <v>1976</v>
      </c>
      <c r="C1408" s="922">
        <v>27</v>
      </c>
      <c r="D1408" s="921"/>
      <c r="E1408" s="930">
        <v>16</v>
      </c>
      <c r="F1408" s="923"/>
      <c r="G1408" s="921"/>
      <c r="H1408" s="933">
        <v>1</v>
      </c>
      <c r="I1408" s="924">
        <f t="shared" si="42"/>
        <v>0</v>
      </c>
      <c r="J1408" s="924">
        <f t="shared" si="43"/>
        <v>0</v>
      </c>
      <c r="K1408" s="924"/>
    </row>
    <row r="1409" spans="2:11" s="917" customFormat="1" ht="78" customHeight="1" outlineLevel="2" x14ac:dyDescent="0.25">
      <c r="B1409" s="921" t="s">
        <v>1975</v>
      </c>
      <c r="C1409" s="922">
        <v>27</v>
      </c>
      <c r="D1409" s="921"/>
      <c r="E1409" s="930">
        <v>20</v>
      </c>
      <c r="F1409" s="923"/>
      <c r="G1409" s="921"/>
      <c r="H1409" s="933">
        <v>1</v>
      </c>
      <c r="I1409" s="924">
        <f t="shared" si="42"/>
        <v>0</v>
      </c>
      <c r="J1409" s="924">
        <f t="shared" si="43"/>
        <v>0</v>
      </c>
      <c r="K1409" s="924"/>
    </row>
    <row r="1410" spans="2:11" s="917" customFormat="1" ht="78" customHeight="1" outlineLevel="2" x14ac:dyDescent="0.25">
      <c r="B1410" s="921" t="s">
        <v>2656</v>
      </c>
      <c r="C1410" s="922">
        <v>29</v>
      </c>
      <c r="D1410" s="921"/>
      <c r="E1410" s="931" t="s">
        <v>7</v>
      </c>
      <c r="F1410" s="923"/>
      <c r="G1410" s="921"/>
      <c r="H1410" s="933">
        <v>1</v>
      </c>
      <c r="I1410" s="924">
        <f t="shared" si="42"/>
        <v>0</v>
      </c>
      <c r="J1410" s="924">
        <f t="shared" si="43"/>
        <v>0</v>
      </c>
      <c r="K1410" s="924"/>
    </row>
    <row r="1411" spans="2:11" s="917" customFormat="1" ht="78" customHeight="1" outlineLevel="2" x14ac:dyDescent="0.25">
      <c r="B1411" s="921" t="s">
        <v>2165</v>
      </c>
      <c r="C1411" s="922">
        <v>29</v>
      </c>
      <c r="D1411" s="921"/>
      <c r="E1411" s="930">
        <v>6</v>
      </c>
      <c r="F1411" s="923"/>
      <c r="G1411" s="921"/>
      <c r="H1411" s="933">
        <v>1</v>
      </c>
      <c r="I1411" s="924">
        <f t="shared" si="42"/>
        <v>0</v>
      </c>
      <c r="J1411" s="924">
        <f t="shared" si="43"/>
        <v>0</v>
      </c>
      <c r="K1411" s="924"/>
    </row>
    <row r="1412" spans="2:11" s="917" customFormat="1" ht="78" customHeight="1" outlineLevel="2" x14ac:dyDescent="0.25">
      <c r="B1412" s="921" t="s">
        <v>1974</v>
      </c>
      <c r="C1412" s="922">
        <v>27</v>
      </c>
      <c r="D1412" s="921"/>
      <c r="E1412" s="930">
        <v>1</v>
      </c>
      <c r="F1412" s="923"/>
      <c r="G1412" s="921"/>
      <c r="H1412" s="933">
        <v>1</v>
      </c>
      <c r="I1412" s="924">
        <f t="shared" si="42"/>
        <v>0</v>
      </c>
      <c r="J1412" s="924">
        <f t="shared" si="43"/>
        <v>0</v>
      </c>
      <c r="K1412" s="924"/>
    </row>
    <row r="1413" spans="2:11" s="917" customFormat="1" ht="78" customHeight="1" outlineLevel="2" x14ac:dyDescent="0.25">
      <c r="B1413" s="921" t="s">
        <v>3621</v>
      </c>
      <c r="C1413" s="922">
        <v>20</v>
      </c>
      <c r="D1413" s="921"/>
      <c r="E1413" s="930">
        <v>9</v>
      </c>
      <c r="F1413" s="923"/>
      <c r="G1413" s="921"/>
      <c r="H1413" s="933">
        <v>1</v>
      </c>
      <c r="I1413" s="924">
        <f t="shared" si="42"/>
        <v>0</v>
      </c>
      <c r="J1413" s="924">
        <f t="shared" si="43"/>
        <v>0</v>
      </c>
      <c r="K1413" s="924"/>
    </row>
    <row r="1414" spans="2:11" s="917" customFormat="1" ht="78" customHeight="1" outlineLevel="2" x14ac:dyDescent="0.25">
      <c r="B1414" s="921" t="s">
        <v>3791</v>
      </c>
      <c r="C1414" s="922">
        <v>27</v>
      </c>
      <c r="D1414" s="921"/>
      <c r="E1414" s="930">
        <v>15</v>
      </c>
      <c r="F1414" s="923"/>
      <c r="G1414" s="921"/>
      <c r="H1414" s="933">
        <v>1</v>
      </c>
      <c r="I1414" s="924">
        <f t="shared" si="42"/>
        <v>0</v>
      </c>
      <c r="J1414" s="924">
        <f t="shared" si="43"/>
        <v>0</v>
      </c>
      <c r="K1414" s="924"/>
    </row>
    <row r="1415" spans="2:11" s="917" customFormat="1" ht="78" customHeight="1" outlineLevel="2" x14ac:dyDescent="0.25">
      <c r="B1415" s="921" t="s">
        <v>1973</v>
      </c>
      <c r="C1415" s="922">
        <v>15</v>
      </c>
      <c r="D1415" s="921"/>
      <c r="E1415" s="931" t="s">
        <v>7</v>
      </c>
      <c r="F1415" s="923"/>
      <c r="G1415" s="921"/>
      <c r="H1415" s="933">
        <v>1</v>
      </c>
      <c r="I1415" s="924">
        <f t="shared" si="42"/>
        <v>0</v>
      </c>
      <c r="J1415" s="924">
        <f t="shared" si="43"/>
        <v>0</v>
      </c>
      <c r="K1415" s="924"/>
    </row>
    <row r="1416" spans="2:11" s="917" customFormat="1" ht="78" customHeight="1" outlineLevel="2" x14ac:dyDescent="0.25">
      <c r="B1416" s="921" t="s">
        <v>1972</v>
      </c>
      <c r="C1416" s="922">
        <v>27</v>
      </c>
      <c r="D1416" s="921"/>
      <c r="E1416" s="930">
        <v>12</v>
      </c>
      <c r="F1416" s="923"/>
      <c r="G1416" s="921"/>
      <c r="H1416" s="933">
        <v>1</v>
      </c>
      <c r="I1416" s="924">
        <f t="shared" ref="I1416:I1479" si="44">C1416*G1416</f>
        <v>0</v>
      </c>
      <c r="J1416" s="924">
        <f t="shared" ref="J1416:J1479" si="45">D1416*G1416</f>
        <v>0</v>
      </c>
      <c r="K1416" s="924"/>
    </row>
    <row r="1417" spans="2:11" s="917" customFormat="1" ht="78" customHeight="1" outlineLevel="2" x14ac:dyDescent="0.25">
      <c r="B1417" s="921" t="s">
        <v>1971</v>
      </c>
      <c r="C1417" s="922">
        <v>27</v>
      </c>
      <c r="D1417" s="921"/>
      <c r="E1417" s="931" t="s">
        <v>7</v>
      </c>
      <c r="F1417" s="923"/>
      <c r="G1417" s="921"/>
      <c r="H1417" s="933">
        <v>1</v>
      </c>
      <c r="I1417" s="924">
        <f t="shared" si="44"/>
        <v>0</v>
      </c>
      <c r="J1417" s="924">
        <f t="shared" si="45"/>
        <v>0</v>
      </c>
      <c r="K1417" s="924"/>
    </row>
    <row r="1418" spans="2:11" s="917" customFormat="1" ht="78" customHeight="1" outlineLevel="2" x14ac:dyDescent="0.25">
      <c r="B1418" s="921" t="s">
        <v>1970</v>
      </c>
      <c r="C1418" s="922">
        <v>27</v>
      </c>
      <c r="D1418" s="921"/>
      <c r="E1418" s="930">
        <v>5</v>
      </c>
      <c r="F1418" s="923"/>
      <c r="G1418" s="921"/>
      <c r="H1418" s="933">
        <v>1</v>
      </c>
      <c r="I1418" s="924">
        <f t="shared" si="44"/>
        <v>0</v>
      </c>
      <c r="J1418" s="924">
        <f t="shared" si="45"/>
        <v>0</v>
      </c>
      <c r="K1418" s="924"/>
    </row>
    <row r="1419" spans="2:11" s="917" customFormat="1" ht="78" customHeight="1" outlineLevel="2" x14ac:dyDescent="0.25">
      <c r="B1419" s="921" t="s">
        <v>3620</v>
      </c>
      <c r="C1419" s="922">
        <v>20</v>
      </c>
      <c r="D1419" s="921"/>
      <c r="E1419" s="930">
        <v>20</v>
      </c>
      <c r="F1419" s="923"/>
      <c r="G1419" s="921"/>
      <c r="H1419" s="933">
        <v>1</v>
      </c>
      <c r="I1419" s="924">
        <f t="shared" si="44"/>
        <v>0</v>
      </c>
      <c r="J1419" s="924">
        <f t="shared" si="45"/>
        <v>0</v>
      </c>
      <c r="K1419" s="924"/>
    </row>
    <row r="1420" spans="2:11" s="917" customFormat="1" ht="78" customHeight="1" outlineLevel="2" x14ac:dyDescent="0.25">
      <c r="B1420" s="921" t="s">
        <v>1969</v>
      </c>
      <c r="C1420" s="922">
        <v>20</v>
      </c>
      <c r="D1420" s="921"/>
      <c r="E1420" s="931" t="s">
        <v>7</v>
      </c>
      <c r="F1420" s="923"/>
      <c r="G1420" s="921"/>
      <c r="H1420" s="933">
        <v>1</v>
      </c>
      <c r="I1420" s="924">
        <f t="shared" si="44"/>
        <v>0</v>
      </c>
      <c r="J1420" s="924">
        <f t="shared" si="45"/>
        <v>0</v>
      </c>
      <c r="K1420" s="924"/>
    </row>
    <row r="1421" spans="2:11" s="917" customFormat="1" ht="78" customHeight="1" outlineLevel="2" x14ac:dyDescent="0.25">
      <c r="B1421" s="921" t="s">
        <v>3386</v>
      </c>
      <c r="C1421" s="922">
        <v>20</v>
      </c>
      <c r="D1421" s="921"/>
      <c r="E1421" s="930">
        <v>5</v>
      </c>
      <c r="F1421" s="923"/>
      <c r="G1421" s="921"/>
      <c r="H1421" s="933">
        <v>1</v>
      </c>
      <c r="I1421" s="924">
        <f t="shared" si="44"/>
        <v>0</v>
      </c>
      <c r="J1421" s="924">
        <f t="shared" si="45"/>
        <v>0</v>
      </c>
      <c r="K1421" s="924"/>
    </row>
    <row r="1422" spans="2:11" s="917" customFormat="1" ht="78" customHeight="1" outlineLevel="2" x14ac:dyDescent="0.25">
      <c r="B1422" s="921" t="s">
        <v>3619</v>
      </c>
      <c r="C1422" s="922">
        <v>20</v>
      </c>
      <c r="D1422" s="921"/>
      <c r="E1422" s="930">
        <v>16</v>
      </c>
      <c r="F1422" s="923"/>
      <c r="G1422" s="921"/>
      <c r="H1422" s="933">
        <v>1</v>
      </c>
      <c r="I1422" s="924">
        <f t="shared" si="44"/>
        <v>0</v>
      </c>
      <c r="J1422" s="924">
        <f t="shared" si="45"/>
        <v>0</v>
      </c>
      <c r="K1422" s="924"/>
    </row>
    <row r="1423" spans="2:11" s="917" customFormat="1" ht="78" customHeight="1" outlineLevel="2" x14ac:dyDescent="0.25">
      <c r="B1423" s="921" t="s">
        <v>2579</v>
      </c>
      <c r="C1423" s="922">
        <v>20</v>
      </c>
      <c r="D1423" s="921"/>
      <c r="E1423" s="931" t="s">
        <v>7</v>
      </c>
      <c r="F1423" s="923"/>
      <c r="G1423" s="921"/>
      <c r="H1423" s="933">
        <v>1</v>
      </c>
      <c r="I1423" s="924">
        <f t="shared" si="44"/>
        <v>0</v>
      </c>
      <c r="J1423" s="924">
        <f t="shared" si="45"/>
        <v>0</v>
      </c>
      <c r="K1423" s="924"/>
    </row>
    <row r="1424" spans="2:11" s="917" customFormat="1" ht="78" customHeight="1" outlineLevel="2" x14ac:dyDescent="0.25">
      <c r="B1424" s="921" t="s">
        <v>2578</v>
      </c>
      <c r="C1424" s="922">
        <v>20</v>
      </c>
      <c r="D1424" s="921"/>
      <c r="E1424" s="930">
        <v>9</v>
      </c>
      <c r="F1424" s="923"/>
      <c r="G1424" s="921"/>
      <c r="H1424" s="933">
        <v>1</v>
      </c>
      <c r="I1424" s="924">
        <f t="shared" si="44"/>
        <v>0</v>
      </c>
      <c r="J1424" s="924">
        <f t="shared" si="45"/>
        <v>0</v>
      </c>
      <c r="K1424" s="924"/>
    </row>
    <row r="1425" spans="2:11" s="917" customFormat="1" ht="78" customHeight="1" outlineLevel="2" x14ac:dyDescent="0.25">
      <c r="B1425" s="921" t="s">
        <v>2164</v>
      </c>
      <c r="C1425" s="922">
        <v>20</v>
      </c>
      <c r="D1425" s="921"/>
      <c r="E1425" s="931" t="s">
        <v>7</v>
      </c>
      <c r="F1425" s="923"/>
      <c r="G1425" s="921"/>
      <c r="H1425" s="933">
        <v>1</v>
      </c>
      <c r="I1425" s="924">
        <f t="shared" si="44"/>
        <v>0</v>
      </c>
      <c r="J1425" s="924">
        <f t="shared" si="45"/>
        <v>0</v>
      </c>
      <c r="K1425" s="924"/>
    </row>
    <row r="1426" spans="2:11" s="917" customFormat="1" ht="78" customHeight="1" outlineLevel="2" x14ac:dyDescent="0.25">
      <c r="B1426" s="921" t="s">
        <v>2163</v>
      </c>
      <c r="C1426" s="922">
        <v>20</v>
      </c>
      <c r="D1426" s="921"/>
      <c r="E1426" s="931" t="s">
        <v>7</v>
      </c>
      <c r="F1426" s="923"/>
      <c r="G1426" s="921"/>
      <c r="H1426" s="933">
        <v>1</v>
      </c>
      <c r="I1426" s="924">
        <f t="shared" si="44"/>
        <v>0</v>
      </c>
      <c r="J1426" s="924">
        <f t="shared" si="45"/>
        <v>0</v>
      </c>
      <c r="K1426" s="924"/>
    </row>
    <row r="1427" spans="2:11" s="917" customFormat="1" ht="78" customHeight="1" outlineLevel="2" x14ac:dyDescent="0.25">
      <c r="B1427" s="921" t="s">
        <v>2577</v>
      </c>
      <c r="C1427" s="922">
        <v>20</v>
      </c>
      <c r="D1427" s="921"/>
      <c r="E1427" s="931" t="s">
        <v>7</v>
      </c>
      <c r="F1427" s="923"/>
      <c r="G1427" s="921"/>
      <c r="H1427" s="933">
        <v>1</v>
      </c>
      <c r="I1427" s="924">
        <f t="shared" si="44"/>
        <v>0</v>
      </c>
      <c r="J1427" s="924">
        <f t="shared" si="45"/>
        <v>0</v>
      </c>
      <c r="K1427" s="924"/>
    </row>
    <row r="1428" spans="2:11" s="917" customFormat="1" ht="78" customHeight="1" outlineLevel="2" x14ac:dyDescent="0.25">
      <c r="B1428" s="921" t="s">
        <v>2162</v>
      </c>
      <c r="C1428" s="922">
        <v>20</v>
      </c>
      <c r="D1428" s="921"/>
      <c r="E1428" s="931" t="s">
        <v>7</v>
      </c>
      <c r="F1428" s="923"/>
      <c r="G1428" s="921"/>
      <c r="H1428" s="933">
        <v>1</v>
      </c>
      <c r="I1428" s="924">
        <f t="shared" si="44"/>
        <v>0</v>
      </c>
      <c r="J1428" s="924">
        <f t="shared" si="45"/>
        <v>0</v>
      </c>
      <c r="K1428" s="924"/>
    </row>
    <row r="1429" spans="2:11" s="917" customFormat="1" ht="78" customHeight="1" outlineLevel="2" x14ac:dyDescent="0.25">
      <c r="B1429" s="921" t="s">
        <v>2161</v>
      </c>
      <c r="C1429" s="922">
        <v>20</v>
      </c>
      <c r="D1429" s="921"/>
      <c r="E1429" s="931" t="s">
        <v>7</v>
      </c>
      <c r="F1429" s="923"/>
      <c r="G1429" s="921"/>
      <c r="H1429" s="933">
        <v>1</v>
      </c>
      <c r="I1429" s="924">
        <f t="shared" si="44"/>
        <v>0</v>
      </c>
      <c r="J1429" s="924">
        <f t="shared" si="45"/>
        <v>0</v>
      </c>
      <c r="K1429" s="924"/>
    </row>
    <row r="1430" spans="2:11" s="917" customFormat="1" ht="78" customHeight="1" outlineLevel="2" x14ac:dyDescent="0.25">
      <c r="B1430" s="921" t="s">
        <v>2576</v>
      </c>
      <c r="C1430" s="922">
        <v>20</v>
      </c>
      <c r="D1430" s="921"/>
      <c r="E1430" s="931" t="s">
        <v>7</v>
      </c>
      <c r="F1430" s="923"/>
      <c r="G1430" s="921"/>
      <c r="H1430" s="933">
        <v>1</v>
      </c>
      <c r="I1430" s="924">
        <f t="shared" si="44"/>
        <v>0</v>
      </c>
      <c r="J1430" s="924">
        <f t="shared" si="45"/>
        <v>0</v>
      </c>
      <c r="K1430" s="924"/>
    </row>
    <row r="1431" spans="2:11" s="917" customFormat="1" ht="78" customHeight="1" outlineLevel="2" x14ac:dyDescent="0.25">
      <c r="B1431" s="921" t="s">
        <v>2655</v>
      </c>
      <c r="C1431" s="922">
        <v>20</v>
      </c>
      <c r="D1431" s="921"/>
      <c r="E1431" s="931" t="s">
        <v>7</v>
      </c>
      <c r="F1431" s="923"/>
      <c r="G1431" s="921"/>
      <c r="H1431" s="933">
        <v>1</v>
      </c>
      <c r="I1431" s="924">
        <f t="shared" si="44"/>
        <v>0</v>
      </c>
      <c r="J1431" s="924">
        <f t="shared" si="45"/>
        <v>0</v>
      </c>
      <c r="K1431" s="924"/>
    </row>
    <row r="1432" spans="2:11" s="917" customFormat="1" ht="78" customHeight="1" outlineLevel="2" x14ac:dyDescent="0.25">
      <c r="B1432" s="921" t="s">
        <v>2654</v>
      </c>
      <c r="C1432" s="922">
        <v>20</v>
      </c>
      <c r="D1432" s="921"/>
      <c r="E1432" s="931" t="s">
        <v>7</v>
      </c>
      <c r="F1432" s="923"/>
      <c r="G1432" s="921"/>
      <c r="H1432" s="933">
        <v>1</v>
      </c>
      <c r="I1432" s="924">
        <f t="shared" si="44"/>
        <v>0</v>
      </c>
      <c r="J1432" s="924">
        <f t="shared" si="45"/>
        <v>0</v>
      </c>
      <c r="K1432" s="924"/>
    </row>
    <row r="1433" spans="2:11" s="917" customFormat="1" ht="78" customHeight="1" outlineLevel="2" x14ac:dyDescent="0.25">
      <c r="B1433" s="921" t="s">
        <v>3618</v>
      </c>
      <c r="C1433" s="922">
        <v>20</v>
      </c>
      <c r="D1433" s="921"/>
      <c r="E1433" s="930">
        <v>20</v>
      </c>
      <c r="F1433" s="923"/>
      <c r="G1433" s="921"/>
      <c r="H1433" s="933">
        <v>1</v>
      </c>
      <c r="I1433" s="924">
        <f t="shared" si="44"/>
        <v>0</v>
      </c>
      <c r="J1433" s="924">
        <f t="shared" si="45"/>
        <v>0</v>
      </c>
      <c r="K1433" s="924"/>
    </row>
    <row r="1434" spans="2:11" s="917" customFormat="1" ht="78" customHeight="1" outlineLevel="2" x14ac:dyDescent="0.25">
      <c r="B1434" s="921" t="s">
        <v>3617</v>
      </c>
      <c r="C1434" s="922">
        <v>20</v>
      </c>
      <c r="D1434" s="921"/>
      <c r="E1434" s="931" t="s">
        <v>7</v>
      </c>
      <c r="F1434" s="923"/>
      <c r="G1434" s="921"/>
      <c r="H1434" s="933">
        <v>1</v>
      </c>
      <c r="I1434" s="924">
        <f t="shared" si="44"/>
        <v>0</v>
      </c>
      <c r="J1434" s="924">
        <f t="shared" si="45"/>
        <v>0</v>
      </c>
      <c r="K1434" s="924"/>
    </row>
    <row r="1435" spans="2:11" ht="10.95" customHeight="1" outlineLevel="1" x14ac:dyDescent="0.25">
      <c r="B1435" s="925" t="s">
        <v>1591</v>
      </c>
      <c r="I1435" s="924">
        <f t="shared" si="44"/>
        <v>0</v>
      </c>
      <c r="J1435" s="924">
        <f t="shared" si="45"/>
        <v>0</v>
      </c>
      <c r="K1435" s="919"/>
    </row>
    <row r="1436" spans="2:11" s="917" customFormat="1" ht="78" customHeight="1" outlineLevel="2" x14ac:dyDescent="0.25">
      <c r="B1436" s="921" t="s">
        <v>2653</v>
      </c>
      <c r="C1436" s="921"/>
      <c r="D1436" s="922">
        <v>1.29</v>
      </c>
      <c r="E1436" s="931" t="s">
        <v>7</v>
      </c>
      <c r="F1436" s="923"/>
      <c r="G1436" s="921"/>
      <c r="H1436" s="933">
        <v>1</v>
      </c>
      <c r="I1436" s="924">
        <f t="shared" si="44"/>
        <v>0</v>
      </c>
      <c r="J1436" s="924">
        <f t="shared" si="45"/>
        <v>0</v>
      </c>
      <c r="K1436" s="924"/>
    </row>
    <row r="1437" spans="2:11" s="917" customFormat="1" ht="78" customHeight="1" outlineLevel="2" x14ac:dyDescent="0.25">
      <c r="B1437" s="921" t="s">
        <v>2089</v>
      </c>
      <c r="C1437" s="921"/>
      <c r="D1437" s="922">
        <v>1.29</v>
      </c>
      <c r="E1437" s="931" t="s">
        <v>7</v>
      </c>
      <c r="F1437" s="923"/>
      <c r="G1437" s="921"/>
      <c r="H1437" s="933">
        <v>1</v>
      </c>
      <c r="I1437" s="924">
        <f t="shared" si="44"/>
        <v>0</v>
      </c>
      <c r="J1437" s="924">
        <f t="shared" si="45"/>
        <v>0</v>
      </c>
      <c r="K1437" s="924"/>
    </row>
    <row r="1438" spans="2:11" s="917" customFormat="1" ht="78" customHeight="1" outlineLevel="2" x14ac:dyDescent="0.25">
      <c r="B1438" s="921" t="s">
        <v>2088</v>
      </c>
      <c r="C1438" s="921"/>
      <c r="D1438" s="922">
        <v>1.29</v>
      </c>
      <c r="E1438" s="931" t="s">
        <v>7</v>
      </c>
      <c r="F1438" s="923"/>
      <c r="G1438" s="921"/>
      <c r="H1438" s="933">
        <v>1</v>
      </c>
      <c r="I1438" s="924">
        <f t="shared" si="44"/>
        <v>0</v>
      </c>
      <c r="J1438" s="924">
        <f t="shared" si="45"/>
        <v>0</v>
      </c>
      <c r="K1438" s="924"/>
    </row>
    <row r="1439" spans="2:11" s="917" customFormat="1" ht="78" customHeight="1" outlineLevel="2" x14ac:dyDescent="0.25">
      <c r="B1439" s="921" t="s">
        <v>3385</v>
      </c>
      <c r="C1439" s="921"/>
      <c r="D1439" s="922">
        <v>0.66</v>
      </c>
      <c r="E1439" s="930">
        <v>16</v>
      </c>
      <c r="F1439" s="923"/>
      <c r="G1439" s="921"/>
      <c r="H1439" s="933">
        <v>1</v>
      </c>
      <c r="I1439" s="924">
        <f t="shared" si="44"/>
        <v>0</v>
      </c>
      <c r="J1439" s="924">
        <f t="shared" si="45"/>
        <v>0</v>
      </c>
      <c r="K1439" s="924"/>
    </row>
    <row r="1440" spans="2:11" s="917" customFormat="1" ht="78" customHeight="1" outlineLevel="2" x14ac:dyDescent="0.25">
      <c r="B1440" s="921" t="s">
        <v>3384</v>
      </c>
      <c r="C1440" s="921"/>
      <c r="D1440" s="922">
        <v>0.66</v>
      </c>
      <c r="E1440" s="930">
        <v>15</v>
      </c>
      <c r="F1440" s="923"/>
      <c r="G1440" s="921"/>
      <c r="H1440" s="933">
        <v>1</v>
      </c>
      <c r="I1440" s="924">
        <f t="shared" si="44"/>
        <v>0</v>
      </c>
      <c r="J1440" s="924">
        <f t="shared" si="45"/>
        <v>0</v>
      </c>
      <c r="K1440" s="924"/>
    </row>
    <row r="1441" spans="2:11" s="917" customFormat="1" ht="78" customHeight="1" outlineLevel="2" x14ac:dyDescent="0.25">
      <c r="B1441" s="921" t="s">
        <v>3616</v>
      </c>
      <c r="C1441" s="921"/>
      <c r="D1441" s="922">
        <v>0.66</v>
      </c>
      <c r="E1441" s="931" t="s">
        <v>7</v>
      </c>
      <c r="F1441" s="923"/>
      <c r="G1441" s="921"/>
      <c r="H1441" s="933">
        <v>1</v>
      </c>
      <c r="I1441" s="924">
        <f t="shared" si="44"/>
        <v>0</v>
      </c>
      <c r="J1441" s="924">
        <f t="shared" si="45"/>
        <v>0</v>
      </c>
      <c r="K1441" s="924"/>
    </row>
    <row r="1442" spans="2:11" s="917" customFormat="1" ht="78" customHeight="1" outlineLevel="2" x14ac:dyDescent="0.25">
      <c r="B1442" s="921" t="s">
        <v>3615</v>
      </c>
      <c r="C1442" s="921"/>
      <c r="D1442" s="922">
        <v>0.66</v>
      </c>
      <c r="E1442" s="931" t="s">
        <v>7</v>
      </c>
      <c r="F1442" s="923"/>
      <c r="G1442" s="921"/>
      <c r="H1442" s="933">
        <v>1</v>
      </c>
      <c r="I1442" s="924">
        <f t="shared" si="44"/>
        <v>0</v>
      </c>
      <c r="J1442" s="924">
        <f t="shared" si="45"/>
        <v>0</v>
      </c>
      <c r="K1442" s="924"/>
    </row>
    <row r="1443" spans="2:11" s="917" customFormat="1" ht="78" customHeight="1" outlineLevel="2" x14ac:dyDescent="0.25">
      <c r="B1443" s="921" t="s">
        <v>3383</v>
      </c>
      <c r="C1443" s="921"/>
      <c r="D1443" s="922">
        <v>0.66</v>
      </c>
      <c r="E1443" s="930">
        <v>15</v>
      </c>
      <c r="F1443" s="923"/>
      <c r="G1443" s="921"/>
      <c r="H1443" s="933">
        <v>1</v>
      </c>
      <c r="I1443" s="924">
        <f t="shared" si="44"/>
        <v>0</v>
      </c>
      <c r="J1443" s="924">
        <f t="shared" si="45"/>
        <v>0</v>
      </c>
      <c r="K1443" s="924"/>
    </row>
    <row r="1444" spans="2:11" s="917" customFormat="1" ht="78" customHeight="1" outlineLevel="2" x14ac:dyDescent="0.25">
      <c r="B1444" s="921" t="s">
        <v>3576</v>
      </c>
      <c r="C1444" s="921"/>
      <c r="D1444" s="922">
        <v>0.66</v>
      </c>
      <c r="E1444" s="930">
        <v>10</v>
      </c>
      <c r="F1444" s="923"/>
      <c r="G1444" s="921"/>
      <c r="H1444" s="933">
        <v>1</v>
      </c>
      <c r="I1444" s="924">
        <f t="shared" si="44"/>
        <v>0</v>
      </c>
      <c r="J1444" s="924">
        <f t="shared" si="45"/>
        <v>0</v>
      </c>
      <c r="K1444" s="924"/>
    </row>
    <row r="1445" spans="2:11" s="917" customFormat="1" ht="78" customHeight="1" outlineLevel="2" x14ac:dyDescent="0.25">
      <c r="B1445" s="921" t="s">
        <v>3575</v>
      </c>
      <c r="C1445" s="921"/>
      <c r="D1445" s="922">
        <v>0.66</v>
      </c>
      <c r="E1445" s="930">
        <v>5</v>
      </c>
      <c r="F1445" s="923"/>
      <c r="G1445" s="921"/>
      <c r="H1445" s="933">
        <v>1</v>
      </c>
      <c r="I1445" s="924">
        <f t="shared" si="44"/>
        <v>0</v>
      </c>
      <c r="J1445" s="924">
        <f t="shared" si="45"/>
        <v>0</v>
      </c>
      <c r="K1445" s="924"/>
    </row>
    <row r="1446" spans="2:11" ht="10.95" customHeight="1" outlineLevel="1" x14ac:dyDescent="0.25">
      <c r="B1446" s="925" t="s">
        <v>127</v>
      </c>
      <c r="I1446" s="924">
        <f t="shared" si="44"/>
        <v>0</v>
      </c>
      <c r="J1446" s="924">
        <f t="shared" si="45"/>
        <v>0</v>
      </c>
      <c r="K1446" s="919"/>
    </row>
    <row r="1447" spans="2:11" s="917" customFormat="1" ht="78" customHeight="1" outlineLevel="2" x14ac:dyDescent="0.25">
      <c r="B1447" s="921" t="s">
        <v>3190</v>
      </c>
      <c r="C1447" s="922">
        <v>15</v>
      </c>
      <c r="D1447" s="921"/>
      <c r="E1447" s="930">
        <v>17</v>
      </c>
      <c r="F1447" s="923"/>
      <c r="G1447" s="921"/>
      <c r="H1447" s="933">
        <v>1</v>
      </c>
      <c r="I1447" s="924">
        <f t="shared" si="44"/>
        <v>0</v>
      </c>
      <c r="J1447" s="924">
        <f t="shared" si="45"/>
        <v>0</v>
      </c>
      <c r="K1447" s="924"/>
    </row>
    <row r="1448" spans="2:11" s="917" customFormat="1" ht="78" customHeight="1" outlineLevel="2" x14ac:dyDescent="0.25">
      <c r="B1448" s="921" t="s">
        <v>2160</v>
      </c>
      <c r="C1448" s="922">
        <v>15</v>
      </c>
      <c r="D1448" s="921"/>
      <c r="E1448" s="930">
        <v>14</v>
      </c>
      <c r="F1448" s="923"/>
      <c r="G1448" s="921"/>
      <c r="H1448" s="933">
        <v>1</v>
      </c>
      <c r="I1448" s="924">
        <f t="shared" si="44"/>
        <v>0</v>
      </c>
      <c r="J1448" s="924">
        <f t="shared" si="45"/>
        <v>0</v>
      </c>
      <c r="K1448" s="924"/>
    </row>
    <row r="1449" spans="2:11" s="917" customFormat="1" ht="78" customHeight="1" outlineLevel="2" x14ac:dyDescent="0.25">
      <c r="B1449" s="921" t="s">
        <v>2159</v>
      </c>
      <c r="C1449" s="922">
        <v>15</v>
      </c>
      <c r="D1449" s="921"/>
      <c r="E1449" s="931" t="s">
        <v>7</v>
      </c>
      <c r="F1449" s="923"/>
      <c r="G1449" s="921"/>
      <c r="H1449" s="933">
        <v>1</v>
      </c>
      <c r="I1449" s="924">
        <f t="shared" si="44"/>
        <v>0</v>
      </c>
      <c r="J1449" s="924">
        <f t="shared" si="45"/>
        <v>0</v>
      </c>
      <c r="K1449" s="924"/>
    </row>
    <row r="1450" spans="2:11" s="917" customFormat="1" ht="78" customHeight="1" outlineLevel="2" x14ac:dyDescent="0.25">
      <c r="B1450" s="921" t="s">
        <v>3503</v>
      </c>
      <c r="C1450" s="922">
        <v>15</v>
      </c>
      <c r="D1450" s="921"/>
      <c r="E1450" s="930">
        <v>8</v>
      </c>
      <c r="F1450" s="923"/>
      <c r="G1450" s="921"/>
      <c r="H1450" s="933">
        <v>1</v>
      </c>
      <c r="I1450" s="924">
        <f t="shared" si="44"/>
        <v>0</v>
      </c>
      <c r="J1450" s="924">
        <f t="shared" si="45"/>
        <v>0</v>
      </c>
      <c r="K1450" s="924"/>
    </row>
    <row r="1451" spans="2:11" s="917" customFormat="1" ht="78" customHeight="1" outlineLevel="2" x14ac:dyDescent="0.25">
      <c r="B1451" s="921" t="s">
        <v>3189</v>
      </c>
      <c r="C1451" s="922">
        <v>15</v>
      </c>
      <c r="D1451" s="921"/>
      <c r="E1451" s="930">
        <v>13</v>
      </c>
      <c r="F1451" s="923"/>
      <c r="G1451" s="921"/>
      <c r="H1451" s="933">
        <v>1</v>
      </c>
      <c r="I1451" s="924">
        <f t="shared" si="44"/>
        <v>0</v>
      </c>
      <c r="J1451" s="924">
        <f t="shared" si="45"/>
        <v>0</v>
      </c>
      <c r="K1451" s="924"/>
    </row>
    <row r="1452" spans="2:11" s="917" customFormat="1" ht="78" customHeight="1" outlineLevel="2" x14ac:dyDescent="0.25">
      <c r="B1452" s="921" t="s">
        <v>2158</v>
      </c>
      <c r="C1452" s="922">
        <v>15</v>
      </c>
      <c r="D1452" s="921"/>
      <c r="E1452" s="930">
        <v>14</v>
      </c>
      <c r="F1452" s="923"/>
      <c r="G1452" s="921"/>
      <c r="H1452" s="933">
        <v>1</v>
      </c>
      <c r="I1452" s="924">
        <f t="shared" si="44"/>
        <v>0</v>
      </c>
      <c r="J1452" s="924">
        <f t="shared" si="45"/>
        <v>0</v>
      </c>
      <c r="K1452" s="924"/>
    </row>
    <row r="1453" spans="2:11" s="917" customFormat="1" ht="78" customHeight="1" outlineLevel="2" x14ac:dyDescent="0.25">
      <c r="B1453" s="921" t="s">
        <v>2157</v>
      </c>
      <c r="C1453" s="922">
        <v>46.5</v>
      </c>
      <c r="D1453" s="921"/>
      <c r="E1453" s="930">
        <v>1</v>
      </c>
      <c r="F1453" s="923"/>
      <c r="G1453" s="921"/>
      <c r="H1453" s="933">
        <v>1</v>
      </c>
      <c r="I1453" s="924">
        <f t="shared" si="44"/>
        <v>0</v>
      </c>
      <c r="J1453" s="924">
        <f t="shared" si="45"/>
        <v>0</v>
      </c>
      <c r="K1453" s="924"/>
    </row>
    <row r="1454" spans="2:11" s="917" customFormat="1" ht="78" customHeight="1" outlineLevel="2" x14ac:dyDescent="0.25">
      <c r="B1454" s="921" t="s">
        <v>3790</v>
      </c>
      <c r="C1454" s="922">
        <v>15</v>
      </c>
      <c r="D1454" s="921"/>
      <c r="E1454" s="930">
        <v>5</v>
      </c>
      <c r="F1454" s="923"/>
      <c r="G1454" s="921"/>
      <c r="H1454" s="933">
        <v>1</v>
      </c>
      <c r="I1454" s="924">
        <f t="shared" si="44"/>
        <v>0</v>
      </c>
      <c r="J1454" s="924">
        <f t="shared" si="45"/>
        <v>0</v>
      </c>
      <c r="K1454" s="924"/>
    </row>
    <row r="1455" spans="2:11" s="917" customFormat="1" ht="78" customHeight="1" outlineLevel="2" x14ac:dyDescent="0.25">
      <c r="B1455" s="921" t="s">
        <v>2156</v>
      </c>
      <c r="C1455" s="922">
        <v>15</v>
      </c>
      <c r="D1455" s="921"/>
      <c r="E1455" s="930">
        <v>7</v>
      </c>
      <c r="F1455" s="923"/>
      <c r="G1455" s="921"/>
      <c r="H1455" s="933">
        <v>1</v>
      </c>
      <c r="I1455" s="924">
        <f t="shared" si="44"/>
        <v>0</v>
      </c>
      <c r="J1455" s="924">
        <f t="shared" si="45"/>
        <v>0</v>
      </c>
      <c r="K1455" s="924"/>
    </row>
    <row r="1456" spans="2:11" s="917" customFormat="1" ht="78" customHeight="1" outlineLevel="2" x14ac:dyDescent="0.25">
      <c r="B1456" s="921" t="s">
        <v>3789</v>
      </c>
      <c r="C1456" s="922">
        <v>15</v>
      </c>
      <c r="D1456" s="921"/>
      <c r="E1456" s="930">
        <v>5</v>
      </c>
      <c r="F1456" s="923"/>
      <c r="G1456" s="921"/>
      <c r="H1456" s="933">
        <v>1</v>
      </c>
      <c r="I1456" s="924">
        <f t="shared" si="44"/>
        <v>0</v>
      </c>
      <c r="J1456" s="924">
        <f t="shared" si="45"/>
        <v>0</v>
      </c>
      <c r="K1456" s="924"/>
    </row>
    <row r="1457" spans="2:11" s="917" customFormat="1" ht="78" customHeight="1" outlineLevel="2" x14ac:dyDescent="0.25">
      <c r="B1457" s="921" t="s">
        <v>3788</v>
      </c>
      <c r="C1457" s="922">
        <v>15</v>
      </c>
      <c r="D1457" s="921"/>
      <c r="E1457" s="930">
        <v>2</v>
      </c>
      <c r="F1457" s="923"/>
      <c r="G1457" s="921"/>
      <c r="H1457" s="933">
        <v>1</v>
      </c>
      <c r="I1457" s="924">
        <f t="shared" si="44"/>
        <v>0</v>
      </c>
      <c r="J1457" s="924">
        <f t="shared" si="45"/>
        <v>0</v>
      </c>
      <c r="K1457" s="924"/>
    </row>
    <row r="1458" spans="2:11" s="917" customFormat="1" ht="78" customHeight="1" outlineLevel="2" x14ac:dyDescent="0.25">
      <c r="B1458" s="921" t="s">
        <v>2155</v>
      </c>
      <c r="C1458" s="922">
        <v>15</v>
      </c>
      <c r="D1458" s="921"/>
      <c r="E1458" s="931" t="s">
        <v>7</v>
      </c>
      <c r="F1458" s="923"/>
      <c r="G1458" s="921"/>
      <c r="H1458" s="933">
        <v>1</v>
      </c>
      <c r="I1458" s="924">
        <f t="shared" si="44"/>
        <v>0</v>
      </c>
      <c r="J1458" s="924">
        <f t="shared" si="45"/>
        <v>0</v>
      </c>
      <c r="K1458" s="924"/>
    </row>
    <row r="1459" spans="2:11" s="917" customFormat="1" ht="78" customHeight="1" outlineLevel="2" x14ac:dyDescent="0.25">
      <c r="B1459" s="921" t="s">
        <v>3787</v>
      </c>
      <c r="C1459" s="922">
        <v>29.5</v>
      </c>
      <c r="D1459" s="921"/>
      <c r="E1459" s="930">
        <v>2</v>
      </c>
      <c r="F1459" s="923"/>
      <c r="G1459" s="921"/>
      <c r="H1459" s="933">
        <v>1</v>
      </c>
      <c r="I1459" s="924">
        <f t="shared" si="44"/>
        <v>0</v>
      </c>
      <c r="J1459" s="924">
        <f t="shared" si="45"/>
        <v>0</v>
      </c>
      <c r="K1459" s="924"/>
    </row>
    <row r="1460" spans="2:11" s="917" customFormat="1" ht="78" customHeight="1" outlineLevel="2" x14ac:dyDescent="0.25">
      <c r="B1460" s="921" t="s">
        <v>3045</v>
      </c>
      <c r="C1460" s="922">
        <v>43</v>
      </c>
      <c r="D1460" s="921"/>
      <c r="E1460" s="930">
        <v>10</v>
      </c>
      <c r="F1460" s="923"/>
      <c r="G1460" s="921"/>
      <c r="H1460" s="933">
        <v>1</v>
      </c>
      <c r="I1460" s="924">
        <f t="shared" si="44"/>
        <v>0</v>
      </c>
      <c r="J1460" s="924">
        <f t="shared" si="45"/>
        <v>0</v>
      </c>
      <c r="K1460" s="924"/>
    </row>
    <row r="1461" spans="2:11" s="917" customFormat="1" ht="78" customHeight="1" outlineLevel="2" x14ac:dyDescent="0.25">
      <c r="B1461" s="921" t="s">
        <v>2154</v>
      </c>
      <c r="C1461" s="922">
        <v>40</v>
      </c>
      <c r="D1461" s="921"/>
      <c r="E1461" s="931" t="s">
        <v>7</v>
      </c>
      <c r="F1461" s="923"/>
      <c r="G1461" s="921"/>
      <c r="H1461" s="933">
        <v>1</v>
      </c>
      <c r="I1461" s="924">
        <f t="shared" si="44"/>
        <v>0</v>
      </c>
      <c r="J1461" s="924">
        <f t="shared" si="45"/>
        <v>0</v>
      </c>
      <c r="K1461" s="924"/>
    </row>
    <row r="1462" spans="2:11" s="917" customFormat="1" ht="78" customHeight="1" outlineLevel="2" x14ac:dyDescent="0.25">
      <c r="B1462" s="921" t="s">
        <v>3786</v>
      </c>
      <c r="C1462" s="922">
        <v>36.5</v>
      </c>
      <c r="D1462" s="921"/>
      <c r="E1462" s="930">
        <v>2</v>
      </c>
      <c r="F1462" s="923"/>
      <c r="G1462" s="921"/>
      <c r="H1462" s="933">
        <v>1</v>
      </c>
      <c r="I1462" s="924">
        <f t="shared" si="44"/>
        <v>0</v>
      </c>
      <c r="J1462" s="924">
        <f t="shared" si="45"/>
        <v>0</v>
      </c>
      <c r="K1462" s="924"/>
    </row>
    <row r="1463" spans="2:11" s="917" customFormat="1" ht="78" customHeight="1" outlineLevel="2" x14ac:dyDescent="0.25">
      <c r="B1463" s="921" t="s">
        <v>2153</v>
      </c>
      <c r="C1463" s="922">
        <v>36.5</v>
      </c>
      <c r="D1463" s="921"/>
      <c r="E1463" s="930">
        <v>1</v>
      </c>
      <c r="F1463" s="923"/>
      <c r="G1463" s="921"/>
      <c r="H1463" s="933">
        <v>1</v>
      </c>
      <c r="I1463" s="924">
        <f t="shared" si="44"/>
        <v>0</v>
      </c>
      <c r="J1463" s="924">
        <f t="shared" si="45"/>
        <v>0</v>
      </c>
      <c r="K1463" s="924"/>
    </row>
    <row r="1464" spans="2:11" s="917" customFormat="1" ht="78" customHeight="1" outlineLevel="2" x14ac:dyDescent="0.25">
      <c r="B1464" s="921" t="s">
        <v>3785</v>
      </c>
      <c r="C1464" s="922">
        <v>36.5</v>
      </c>
      <c r="D1464" s="921"/>
      <c r="E1464" s="930">
        <v>4</v>
      </c>
      <c r="F1464" s="923"/>
      <c r="G1464" s="921"/>
      <c r="H1464" s="933">
        <v>1</v>
      </c>
      <c r="I1464" s="924">
        <f t="shared" si="44"/>
        <v>0</v>
      </c>
      <c r="J1464" s="924">
        <f t="shared" si="45"/>
        <v>0</v>
      </c>
      <c r="K1464" s="924"/>
    </row>
    <row r="1465" spans="2:11" s="917" customFormat="1" ht="78" customHeight="1" outlineLevel="2" x14ac:dyDescent="0.25">
      <c r="B1465" s="921" t="s">
        <v>2895</v>
      </c>
      <c r="C1465" s="922">
        <v>23.5</v>
      </c>
      <c r="D1465" s="921"/>
      <c r="E1465" s="930">
        <v>2</v>
      </c>
      <c r="F1465" s="923"/>
      <c r="G1465" s="921"/>
      <c r="H1465" s="933">
        <v>1</v>
      </c>
      <c r="I1465" s="924">
        <f t="shared" si="44"/>
        <v>0</v>
      </c>
      <c r="J1465" s="924">
        <f t="shared" si="45"/>
        <v>0</v>
      </c>
      <c r="K1465" s="924"/>
    </row>
    <row r="1466" spans="2:11" s="917" customFormat="1" ht="78" customHeight="1" outlineLevel="2" x14ac:dyDescent="0.25">
      <c r="B1466" s="921" t="s">
        <v>2152</v>
      </c>
      <c r="C1466" s="922">
        <v>18</v>
      </c>
      <c r="D1466" s="921"/>
      <c r="E1466" s="931" t="s">
        <v>7</v>
      </c>
      <c r="F1466" s="923"/>
      <c r="G1466" s="921"/>
      <c r="H1466" s="933">
        <v>1</v>
      </c>
      <c r="I1466" s="924">
        <f t="shared" si="44"/>
        <v>0</v>
      </c>
      <c r="J1466" s="924">
        <f t="shared" si="45"/>
        <v>0</v>
      </c>
      <c r="K1466" s="924"/>
    </row>
    <row r="1467" spans="2:11" s="917" customFormat="1" ht="78" customHeight="1" outlineLevel="2" x14ac:dyDescent="0.25">
      <c r="B1467" s="921" t="s">
        <v>3784</v>
      </c>
      <c r="C1467" s="922">
        <v>18</v>
      </c>
      <c r="D1467" s="921"/>
      <c r="E1467" s="930">
        <v>10</v>
      </c>
      <c r="F1467" s="923"/>
      <c r="G1467" s="921"/>
      <c r="H1467" s="933">
        <v>1</v>
      </c>
      <c r="I1467" s="924">
        <f t="shared" si="44"/>
        <v>0</v>
      </c>
      <c r="J1467" s="924">
        <f t="shared" si="45"/>
        <v>0</v>
      </c>
      <c r="K1467" s="924"/>
    </row>
    <row r="1468" spans="2:11" ht="10.95" customHeight="1" outlineLevel="1" x14ac:dyDescent="0.25">
      <c r="B1468" s="925" t="s">
        <v>128</v>
      </c>
      <c r="I1468" s="924">
        <f t="shared" si="44"/>
        <v>0</v>
      </c>
      <c r="J1468" s="924">
        <f t="shared" si="45"/>
        <v>0</v>
      </c>
      <c r="K1468" s="919"/>
    </row>
    <row r="1469" spans="2:11" s="917" customFormat="1" ht="78" customHeight="1" outlineLevel="2" x14ac:dyDescent="0.25">
      <c r="B1469" s="921" t="s">
        <v>2842</v>
      </c>
      <c r="C1469" s="921"/>
      <c r="D1469" s="922">
        <v>0.6</v>
      </c>
      <c r="E1469" s="931" t="s">
        <v>7</v>
      </c>
      <c r="F1469" s="923"/>
      <c r="G1469" s="921"/>
      <c r="H1469" s="933">
        <v>1</v>
      </c>
      <c r="I1469" s="924">
        <f t="shared" si="44"/>
        <v>0</v>
      </c>
      <c r="J1469" s="924">
        <f t="shared" si="45"/>
        <v>0</v>
      </c>
      <c r="K1469" s="924"/>
    </row>
    <row r="1470" spans="2:11" s="917" customFormat="1" ht="78" customHeight="1" outlineLevel="2" x14ac:dyDescent="0.25">
      <c r="B1470" s="921" t="s">
        <v>3232</v>
      </c>
      <c r="C1470" s="921"/>
      <c r="D1470" s="922">
        <v>0.6</v>
      </c>
      <c r="E1470" s="930">
        <v>13</v>
      </c>
      <c r="F1470" s="923"/>
      <c r="G1470" s="921"/>
      <c r="H1470" s="933">
        <v>1</v>
      </c>
      <c r="I1470" s="924">
        <f t="shared" si="44"/>
        <v>0</v>
      </c>
      <c r="J1470" s="924">
        <f t="shared" si="45"/>
        <v>0</v>
      </c>
      <c r="K1470" s="924"/>
    </row>
    <row r="1471" spans="2:11" s="917" customFormat="1" ht="78" customHeight="1" outlineLevel="2" x14ac:dyDescent="0.25">
      <c r="B1471" s="921" t="s">
        <v>3231</v>
      </c>
      <c r="C1471" s="921"/>
      <c r="D1471" s="922">
        <v>0.6</v>
      </c>
      <c r="E1471" s="931" t="s">
        <v>7</v>
      </c>
      <c r="F1471" s="923"/>
      <c r="G1471" s="921"/>
      <c r="H1471" s="933">
        <v>1</v>
      </c>
      <c r="I1471" s="924">
        <f t="shared" si="44"/>
        <v>0</v>
      </c>
      <c r="J1471" s="924">
        <f t="shared" si="45"/>
        <v>0</v>
      </c>
      <c r="K1471" s="924"/>
    </row>
    <row r="1472" spans="2:11" s="917" customFormat="1" ht="78" customHeight="1" outlineLevel="2" x14ac:dyDescent="0.25">
      <c r="B1472" s="921" t="s">
        <v>2841</v>
      </c>
      <c r="C1472" s="921"/>
      <c r="D1472" s="922">
        <v>0.6</v>
      </c>
      <c r="E1472" s="931" t="s">
        <v>7</v>
      </c>
      <c r="F1472" s="923"/>
      <c r="G1472" s="921"/>
      <c r="H1472" s="933">
        <v>1</v>
      </c>
      <c r="I1472" s="924">
        <f t="shared" si="44"/>
        <v>0</v>
      </c>
      <c r="J1472" s="924">
        <f t="shared" si="45"/>
        <v>0</v>
      </c>
      <c r="K1472" s="924"/>
    </row>
    <row r="1473" spans="2:11" s="917" customFormat="1" ht="78" customHeight="1" outlineLevel="2" x14ac:dyDescent="0.25">
      <c r="B1473" s="921" t="s">
        <v>2041</v>
      </c>
      <c r="C1473" s="921"/>
      <c r="D1473" s="922">
        <v>0.6</v>
      </c>
      <c r="E1473" s="931" t="s">
        <v>7</v>
      </c>
      <c r="F1473" s="923"/>
      <c r="G1473" s="921"/>
      <c r="H1473" s="933">
        <v>1</v>
      </c>
      <c r="I1473" s="924">
        <f t="shared" si="44"/>
        <v>0</v>
      </c>
      <c r="J1473" s="924">
        <f t="shared" si="45"/>
        <v>0</v>
      </c>
      <c r="K1473" s="924"/>
    </row>
    <row r="1474" spans="2:11" s="917" customFormat="1" ht="78" customHeight="1" outlineLevel="2" x14ac:dyDescent="0.25">
      <c r="B1474" s="921" t="s">
        <v>2652</v>
      </c>
      <c r="C1474" s="921"/>
      <c r="D1474" s="922">
        <v>0.6</v>
      </c>
      <c r="E1474" s="931" t="s">
        <v>7</v>
      </c>
      <c r="F1474" s="923"/>
      <c r="G1474" s="921"/>
      <c r="H1474" s="933">
        <v>1</v>
      </c>
      <c r="I1474" s="924">
        <f t="shared" si="44"/>
        <v>0</v>
      </c>
      <c r="J1474" s="924">
        <f t="shared" si="45"/>
        <v>0</v>
      </c>
      <c r="K1474" s="924"/>
    </row>
    <row r="1475" spans="2:11" s="917" customFormat="1" ht="78" customHeight="1" outlineLevel="2" x14ac:dyDescent="0.25">
      <c r="B1475" s="921" t="s">
        <v>3114</v>
      </c>
      <c r="C1475" s="921"/>
      <c r="D1475" s="922">
        <v>0.6</v>
      </c>
      <c r="E1475" s="931" t="s">
        <v>7</v>
      </c>
      <c r="F1475" s="923"/>
      <c r="G1475" s="921"/>
      <c r="H1475" s="933">
        <v>1</v>
      </c>
      <c r="I1475" s="924">
        <f t="shared" si="44"/>
        <v>0</v>
      </c>
      <c r="J1475" s="924">
        <f t="shared" si="45"/>
        <v>0</v>
      </c>
      <c r="K1475" s="924"/>
    </row>
    <row r="1476" spans="2:11" s="917" customFormat="1" ht="78" customHeight="1" outlineLevel="2" x14ac:dyDescent="0.25">
      <c r="B1476" s="921" t="s">
        <v>2151</v>
      </c>
      <c r="C1476" s="921"/>
      <c r="D1476" s="922">
        <v>0.6</v>
      </c>
      <c r="E1476" s="931" t="s">
        <v>7</v>
      </c>
      <c r="F1476" s="923"/>
      <c r="G1476" s="921"/>
      <c r="H1476" s="933">
        <v>1</v>
      </c>
      <c r="I1476" s="924">
        <f t="shared" si="44"/>
        <v>0</v>
      </c>
      <c r="J1476" s="924">
        <f t="shared" si="45"/>
        <v>0</v>
      </c>
      <c r="K1476" s="924"/>
    </row>
    <row r="1477" spans="2:11" s="917" customFormat="1" ht="78" customHeight="1" outlineLevel="2" x14ac:dyDescent="0.25">
      <c r="B1477" s="921" t="s">
        <v>2840</v>
      </c>
      <c r="C1477" s="921"/>
      <c r="D1477" s="922">
        <v>0.6</v>
      </c>
      <c r="E1477" s="931" t="s">
        <v>7</v>
      </c>
      <c r="F1477" s="923"/>
      <c r="G1477" s="921"/>
      <c r="H1477" s="933">
        <v>1</v>
      </c>
      <c r="I1477" s="924">
        <f t="shared" si="44"/>
        <v>0</v>
      </c>
      <c r="J1477" s="924">
        <f t="shared" si="45"/>
        <v>0</v>
      </c>
      <c r="K1477" s="924"/>
    </row>
    <row r="1478" spans="2:11" s="917" customFormat="1" ht="78" customHeight="1" outlineLevel="2" x14ac:dyDescent="0.25">
      <c r="B1478" s="921" t="s">
        <v>3230</v>
      </c>
      <c r="C1478" s="921"/>
      <c r="D1478" s="922">
        <v>0.6</v>
      </c>
      <c r="E1478" s="931" t="s">
        <v>7</v>
      </c>
      <c r="F1478" s="923"/>
      <c r="G1478" s="921"/>
      <c r="H1478" s="933">
        <v>1</v>
      </c>
      <c r="I1478" s="924">
        <f t="shared" si="44"/>
        <v>0</v>
      </c>
      <c r="J1478" s="924">
        <f t="shared" si="45"/>
        <v>0</v>
      </c>
      <c r="K1478" s="924"/>
    </row>
    <row r="1479" spans="2:11" s="917" customFormat="1" ht="78" customHeight="1" outlineLevel="2" x14ac:dyDescent="0.25">
      <c r="B1479" s="921" t="s">
        <v>3229</v>
      </c>
      <c r="C1479" s="921"/>
      <c r="D1479" s="922">
        <v>0.64</v>
      </c>
      <c r="E1479" s="931" t="s">
        <v>7</v>
      </c>
      <c r="F1479" s="923"/>
      <c r="G1479" s="921"/>
      <c r="H1479" s="933">
        <v>1</v>
      </c>
      <c r="I1479" s="924">
        <f t="shared" si="44"/>
        <v>0</v>
      </c>
      <c r="J1479" s="924">
        <f t="shared" si="45"/>
        <v>0</v>
      </c>
      <c r="K1479" s="924"/>
    </row>
    <row r="1480" spans="2:11" s="917" customFormat="1" ht="78" customHeight="1" outlineLevel="2" x14ac:dyDescent="0.25">
      <c r="B1480" s="921" t="s">
        <v>3228</v>
      </c>
      <c r="C1480" s="921"/>
      <c r="D1480" s="922">
        <v>0.64</v>
      </c>
      <c r="E1480" s="931" t="s">
        <v>7</v>
      </c>
      <c r="F1480" s="923"/>
      <c r="G1480" s="921"/>
      <c r="H1480" s="933">
        <v>1</v>
      </c>
      <c r="I1480" s="924">
        <f t="shared" ref="I1480:I1543" si="46">C1480*G1480</f>
        <v>0</v>
      </c>
      <c r="J1480" s="924">
        <f t="shared" ref="J1480:J1543" si="47">D1480*G1480</f>
        <v>0</v>
      </c>
      <c r="K1480" s="924"/>
    </row>
    <row r="1481" spans="2:11" s="917" customFormat="1" ht="78" customHeight="1" outlineLevel="2" x14ac:dyDescent="0.25">
      <c r="B1481" s="921" t="s">
        <v>3227</v>
      </c>
      <c r="C1481" s="921"/>
      <c r="D1481" s="922">
        <v>0.64</v>
      </c>
      <c r="E1481" s="931" t="s">
        <v>7</v>
      </c>
      <c r="F1481" s="923"/>
      <c r="G1481" s="921"/>
      <c r="H1481" s="933">
        <v>1</v>
      </c>
      <c r="I1481" s="924">
        <f t="shared" si="46"/>
        <v>0</v>
      </c>
      <c r="J1481" s="924">
        <f t="shared" si="47"/>
        <v>0</v>
      </c>
      <c r="K1481" s="924"/>
    </row>
    <row r="1482" spans="2:11" s="917" customFormat="1" ht="78" customHeight="1" outlineLevel="2" x14ac:dyDescent="0.25">
      <c r="B1482" s="921" t="s">
        <v>3226</v>
      </c>
      <c r="C1482" s="921"/>
      <c r="D1482" s="922">
        <v>0.64</v>
      </c>
      <c r="E1482" s="930">
        <v>12</v>
      </c>
      <c r="F1482" s="923"/>
      <c r="G1482" s="921"/>
      <c r="H1482" s="933">
        <v>1</v>
      </c>
      <c r="I1482" s="924">
        <f t="shared" si="46"/>
        <v>0</v>
      </c>
      <c r="J1482" s="924">
        <f t="shared" si="47"/>
        <v>0</v>
      </c>
      <c r="K1482" s="924"/>
    </row>
    <row r="1483" spans="2:11" ht="10.95" customHeight="1" outlineLevel="1" x14ac:dyDescent="0.25">
      <c r="B1483" s="925" t="s">
        <v>2563</v>
      </c>
      <c r="I1483" s="924">
        <f t="shared" si="46"/>
        <v>0</v>
      </c>
      <c r="J1483" s="924">
        <f t="shared" si="47"/>
        <v>0</v>
      </c>
      <c r="K1483" s="919"/>
    </row>
    <row r="1484" spans="2:11" s="917" customFormat="1" ht="78" customHeight="1" outlineLevel="2" x14ac:dyDescent="0.25">
      <c r="B1484" s="921" t="s">
        <v>2562</v>
      </c>
      <c r="C1484" s="922">
        <v>6</v>
      </c>
      <c r="D1484" s="921"/>
      <c r="E1484" s="930">
        <v>15</v>
      </c>
      <c r="F1484" s="923"/>
      <c r="G1484" s="921"/>
      <c r="H1484" s="933">
        <v>1</v>
      </c>
      <c r="I1484" s="924">
        <f t="shared" si="46"/>
        <v>0</v>
      </c>
      <c r="J1484" s="924">
        <f t="shared" si="47"/>
        <v>0</v>
      </c>
      <c r="K1484" s="924"/>
    </row>
    <row r="1485" spans="2:11" ht="10.95" customHeight="1" outlineLevel="1" x14ac:dyDescent="0.25">
      <c r="B1485" s="925" t="s">
        <v>129</v>
      </c>
      <c r="I1485" s="924">
        <f t="shared" si="46"/>
        <v>0</v>
      </c>
      <c r="J1485" s="924">
        <f t="shared" si="47"/>
        <v>0</v>
      </c>
      <c r="K1485" s="919"/>
    </row>
    <row r="1486" spans="2:11" s="917" customFormat="1" ht="78" customHeight="1" outlineLevel="2" x14ac:dyDescent="0.25">
      <c r="B1486" s="921" t="s">
        <v>2087</v>
      </c>
      <c r="C1486" s="922">
        <v>19.5</v>
      </c>
      <c r="D1486" s="921"/>
      <c r="E1486" s="931" t="s">
        <v>7</v>
      </c>
      <c r="F1486" s="923"/>
      <c r="G1486" s="921"/>
      <c r="H1486" s="933">
        <v>1</v>
      </c>
      <c r="I1486" s="924">
        <f t="shared" si="46"/>
        <v>0</v>
      </c>
      <c r="J1486" s="924">
        <f t="shared" si="47"/>
        <v>0</v>
      </c>
      <c r="K1486" s="924"/>
    </row>
    <row r="1487" spans="2:11" s="917" customFormat="1" ht="78" customHeight="1" outlineLevel="2" x14ac:dyDescent="0.25">
      <c r="B1487" s="921" t="s">
        <v>2721</v>
      </c>
      <c r="C1487" s="922">
        <v>19.5</v>
      </c>
      <c r="D1487" s="921"/>
      <c r="E1487" s="930">
        <v>4</v>
      </c>
      <c r="F1487" s="923"/>
      <c r="G1487" s="921"/>
      <c r="H1487" s="933">
        <v>1</v>
      </c>
      <c r="I1487" s="924">
        <f t="shared" si="46"/>
        <v>0</v>
      </c>
      <c r="J1487" s="924">
        <f t="shared" si="47"/>
        <v>0</v>
      </c>
      <c r="K1487" s="924"/>
    </row>
    <row r="1488" spans="2:11" ht="10.95" customHeight="1" outlineLevel="1" x14ac:dyDescent="0.25">
      <c r="B1488" s="925" t="s">
        <v>130</v>
      </c>
      <c r="I1488" s="924">
        <f t="shared" si="46"/>
        <v>0</v>
      </c>
      <c r="J1488" s="924">
        <f t="shared" si="47"/>
        <v>0</v>
      </c>
      <c r="K1488" s="919"/>
    </row>
    <row r="1489" spans="2:11" s="917" customFormat="1" ht="78" customHeight="1" outlineLevel="2" x14ac:dyDescent="0.25">
      <c r="B1489" s="921" t="s">
        <v>2086</v>
      </c>
      <c r="C1489" s="922">
        <v>50</v>
      </c>
      <c r="D1489" s="921"/>
      <c r="E1489" s="931" t="s">
        <v>7</v>
      </c>
      <c r="F1489" s="923"/>
      <c r="G1489" s="921"/>
      <c r="H1489" s="933">
        <v>1</v>
      </c>
      <c r="I1489" s="924">
        <f t="shared" si="46"/>
        <v>0</v>
      </c>
      <c r="J1489" s="924">
        <f t="shared" si="47"/>
        <v>0</v>
      </c>
      <c r="K1489" s="924"/>
    </row>
    <row r="1490" spans="2:11" s="917" customFormat="1" ht="78" customHeight="1" outlineLevel="2" x14ac:dyDescent="0.25">
      <c r="B1490" s="921" t="s">
        <v>3783</v>
      </c>
      <c r="C1490" s="922">
        <v>50</v>
      </c>
      <c r="D1490" s="921"/>
      <c r="E1490" s="930">
        <v>8</v>
      </c>
      <c r="F1490" s="923"/>
      <c r="G1490" s="921"/>
      <c r="H1490" s="933">
        <v>1</v>
      </c>
      <c r="I1490" s="924">
        <f t="shared" si="46"/>
        <v>0</v>
      </c>
      <c r="J1490" s="924">
        <f t="shared" si="47"/>
        <v>0</v>
      </c>
      <c r="K1490" s="924"/>
    </row>
    <row r="1491" spans="2:11" s="917" customFormat="1" ht="78" customHeight="1" outlineLevel="2" x14ac:dyDescent="0.25">
      <c r="B1491" s="921" t="s">
        <v>3502</v>
      </c>
      <c r="C1491" s="922">
        <v>50</v>
      </c>
      <c r="D1491" s="921"/>
      <c r="E1491" s="931" t="s">
        <v>7</v>
      </c>
      <c r="F1491" s="923"/>
      <c r="G1491" s="921"/>
      <c r="H1491" s="933">
        <v>1</v>
      </c>
      <c r="I1491" s="924">
        <f t="shared" si="46"/>
        <v>0</v>
      </c>
      <c r="J1491" s="924">
        <f t="shared" si="47"/>
        <v>0</v>
      </c>
      <c r="K1491" s="924"/>
    </row>
    <row r="1492" spans="2:11" s="917" customFormat="1" ht="78" customHeight="1" outlineLevel="2" x14ac:dyDescent="0.25">
      <c r="B1492" s="921" t="s">
        <v>3501</v>
      </c>
      <c r="C1492" s="922">
        <v>50</v>
      </c>
      <c r="D1492" s="921"/>
      <c r="E1492" s="931" t="s">
        <v>7</v>
      </c>
      <c r="F1492" s="923"/>
      <c r="G1492" s="921"/>
      <c r="H1492" s="933">
        <v>1</v>
      </c>
      <c r="I1492" s="924">
        <f t="shared" si="46"/>
        <v>0</v>
      </c>
      <c r="J1492" s="924">
        <f t="shared" si="47"/>
        <v>0</v>
      </c>
      <c r="K1492" s="924"/>
    </row>
    <row r="1493" spans="2:11" s="917" customFormat="1" ht="78" customHeight="1" outlineLevel="2" x14ac:dyDescent="0.25">
      <c r="B1493" s="921" t="s">
        <v>3842</v>
      </c>
      <c r="C1493" s="922">
        <v>50</v>
      </c>
      <c r="D1493" s="921"/>
      <c r="E1493" s="930">
        <v>12</v>
      </c>
      <c r="F1493" s="923"/>
      <c r="G1493" s="921"/>
      <c r="H1493" s="933">
        <v>1</v>
      </c>
      <c r="I1493" s="924">
        <f t="shared" si="46"/>
        <v>0</v>
      </c>
      <c r="J1493" s="924">
        <f t="shared" si="47"/>
        <v>0</v>
      </c>
      <c r="K1493" s="924"/>
    </row>
    <row r="1494" spans="2:11" s="917" customFormat="1" ht="78" customHeight="1" outlineLevel="2" x14ac:dyDescent="0.25">
      <c r="B1494" s="921" t="s">
        <v>3500</v>
      </c>
      <c r="C1494" s="922">
        <v>50</v>
      </c>
      <c r="D1494" s="921"/>
      <c r="E1494" s="930">
        <v>16</v>
      </c>
      <c r="F1494" s="923"/>
      <c r="G1494" s="921"/>
      <c r="H1494" s="933">
        <v>1</v>
      </c>
      <c r="I1494" s="924">
        <f t="shared" si="46"/>
        <v>0</v>
      </c>
      <c r="J1494" s="924">
        <f t="shared" si="47"/>
        <v>0</v>
      </c>
      <c r="K1494" s="924"/>
    </row>
    <row r="1495" spans="2:11" s="917" customFormat="1" ht="78" customHeight="1" outlineLevel="2" x14ac:dyDescent="0.25">
      <c r="B1495" s="921" t="s">
        <v>3499</v>
      </c>
      <c r="C1495" s="922">
        <v>50</v>
      </c>
      <c r="D1495" s="921"/>
      <c r="E1495" s="930">
        <v>1</v>
      </c>
      <c r="F1495" s="923"/>
      <c r="G1495" s="921"/>
      <c r="H1495" s="933">
        <v>1</v>
      </c>
      <c r="I1495" s="924">
        <f t="shared" si="46"/>
        <v>0</v>
      </c>
      <c r="J1495" s="924">
        <f t="shared" si="47"/>
        <v>0</v>
      </c>
      <c r="K1495" s="924"/>
    </row>
    <row r="1496" spans="2:11" s="917" customFormat="1" ht="78" customHeight="1" outlineLevel="2" x14ac:dyDescent="0.25">
      <c r="B1496" s="921" t="s">
        <v>2085</v>
      </c>
      <c r="C1496" s="922">
        <v>50</v>
      </c>
      <c r="D1496" s="921"/>
      <c r="E1496" s="930">
        <v>5</v>
      </c>
      <c r="F1496" s="923"/>
      <c r="G1496" s="921"/>
      <c r="H1496" s="933">
        <v>1</v>
      </c>
      <c r="I1496" s="924">
        <f t="shared" si="46"/>
        <v>0</v>
      </c>
      <c r="J1496" s="924">
        <f t="shared" si="47"/>
        <v>0</v>
      </c>
      <c r="K1496" s="924"/>
    </row>
    <row r="1497" spans="2:11" s="917" customFormat="1" ht="78" customHeight="1" outlineLevel="2" x14ac:dyDescent="0.25">
      <c r="B1497" s="921" t="s">
        <v>3574</v>
      </c>
      <c r="C1497" s="922">
        <v>50</v>
      </c>
      <c r="D1497" s="921"/>
      <c r="E1497" s="930">
        <v>3</v>
      </c>
      <c r="F1497" s="923"/>
      <c r="G1497" s="921"/>
      <c r="H1497" s="933">
        <v>1</v>
      </c>
      <c r="I1497" s="924">
        <f t="shared" si="46"/>
        <v>0</v>
      </c>
      <c r="J1497" s="924">
        <f t="shared" si="47"/>
        <v>0</v>
      </c>
      <c r="K1497" s="924"/>
    </row>
    <row r="1498" spans="2:11" s="917" customFormat="1" ht="78" customHeight="1" outlineLevel="2" x14ac:dyDescent="0.25">
      <c r="B1498" s="921" t="s">
        <v>2938</v>
      </c>
      <c r="C1498" s="922">
        <v>50</v>
      </c>
      <c r="D1498" s="921"/>
      <c r="E1498" s="930">
        <v>14</v>
      </c>
      <c r="F1498" s="923"/>
      <c r="G1498" s="921"/>
      <c r="H1498" s="933">
        <v>1</v>
      </c>
      <c r="I1498" s="924">
        <f t="shared" si="46"/>
        <v>0</v>
      </c>
      <c r="J1498" s="924">
        <f t="shared" si="47"/>
        <v>0</v>
      </c>
      <c r="K1498" s="924"/>
    </row>
    <row r="1499" spans="2:11" s="917" customFormat="1" ht="78" customHeight="1" outlineLevel="2" x14ac:dyDescent="0.25">
      <c r="B1499" s="921" t="s">
        <v>2937</v>
      </c>
      <c r="C1499" s="922">
        <v>50</v>
      </c>
      <c r="D1499" s="921"/>
      <c r="E1499" s="931" t="s">
        <v>7</v>
      </c>
      <c r="F1499" s="923"/>
      <c r="G1499" s="921"/>
      <c r="H1499" s="933">
        <v>1</v>
      </c>
      <c r="I1499" s="924">
        <f t="shared" si="46"/>
        <v>0</v>
      </c>
      <c r="J1499" s="924">
        <f t="shared" si="47"/>
        <v>0</v>
      </c>
      <c r="K1499" s="924"/>
    </row>
    <row r="1500" spans="2:11" s="917" customFormat="1" ht="78" customHeight="1" outlineLevel="2" x14ac:dyDescent="0.25">
      <c r="B1500" s="921" t="s">
        <v>3498</v>
      </c>
      <c r="C1500" s="922">
        <v>50</v>
      </c>
      <c r="D1500" s="921"/>
      <c r="E1500" s="931" t="s">
        <v>7</v>
      </c>
      <c r="F1500" s="923"/>
      <c r="G1500" s="921"/>
      <c r="H1500" s="933">
        <v>1</v>
      </c>
      <c r="I1500" s="924">
        <f t="shared" si="46"/>
        <v>0</v>
      </c>
      <c r="J1500" s="924">
        <f t="shared" si="47"/>
        <v>0</v>
      </c>
      <c r="K1500" s="924"/>
    </row>
    <row r="1501" spans="2:11" s="917" customFormat="1" ht="78" customHeight="1" outlineLevel="2" x14ac:dyDescent="0.25">
      <c r="B1501" s="921" t="s">
        <v>3497</v>
      </c>
      <c r="C1501" s="922">
        <v>50</v>
      </c>
      <c r="D1501" s="921"/>
      <c r="E1501" s="931" t="s">
        <v>7</v>
      </c>
      <c r="F1501" s="923"/>
      <c r="G1501" s="921"/>
      <c r="H1501" s="933">
        <v>1</v>
      </c>
      <c r="I1501" s="924">
        <f t="shared" si="46"/>
        <v>0</v>
      </c>
      <c r="J1501" s="924">
        <f t="shared" si="47"/>
        <v>0</v>
      </c>
      <c r="K1501" s="924"/>
    </row>
    <row r="1502" spans="2:11" s="917" customFormat="1" ht="78" customHeight="1" outlineLevel="2" x14ac:dyDescent="0.25">
      <c r="B1502" s="921" t="s">
        <v>3496</v>
      </c>
      <c r="C1502" s="922">
        <v>50</v>
      </c>
      <c r="D1502" s="921"/>
      <c r="E1502" s="931" t="s">
        <v>7</v>
      </c>
      <c r="F1502" s="923"/>
      <c r="G1502" s="921"/>
      <c r="H1502" s="933">
        <v>1</v>
      </c>
      <c r="I1502" s="924">
        <f t="shared" si="46"/>
        <v>0</v>
      </c>
      <c r="J1502" s="924">
        <f t="shared" si="47"/>
        <v>0</v>
      </c>
      <c r="K1502" s="924"/>
    </row>
    <row r="1503" spans="2:11" s="917" customFormat="1" ht="78" customHeight="1" outlineLevel="2" x14ac:dyDescent="0.25">
      <c r="B1503" s="921" t="s">
        <v>2936</v>
      </c>
      <c r="C1503" s="922">
        <v>50</v>
      </c>
      <c r="D1503" s="921"/>
      <c r="E1503" s="931" t="s">
        <v>7</v>
      </c>
      <c r="F1503" s="923"/>
      <c r="G1503" s="921"/>
      <c r="H1503" s="933">
        <v>1</v>
      </c>
      <c r="I1503" s="924">
        <f t="shared" si="46"/>
        <v>0</v>
      </c>
      <c r="J1503" s="924">
        <f t="shared" si="47"/>
        <v>0</v>
      </c>
      <c r="K1503" s="924"/>
    </row>
    <row r="1504" spans="2:11" s="917" customFormat="1" ht="78" customHeight="1" outlineLevel="2" x14ac:dyDescent="0.25">
      <c r="B1504" s="921" t="s">
        <v>2935</v>
      </c>
      <c r="C1504" s="922">
        <v>40</v>
      </c>
      <c r="D1504" s="921"/>
      <c r="E1504" s="930">
        <v>17</v>
      </c>
      <c r="F1504" s="923"/>
      <c r="G1504" s="921"/>
      <c r="H1504" s="933">
        <v>1</v>
      </c>
      <c r="I1504" s="924">
        <f t="shared" si="46"/>
        <v>0</v>
      </c>
      <c r="J1504" s="924">
        <f t="shared" si="47"/>
        <v>0</v>
      </c>
      <c r="K1504" s="924"/>
    </row>
    <row r="1505" spans="2:11" s="917" customFormat="1" ht="78" customHeight="1" outlineLevel="2" x14ac:dyDescent="0.25">
      <c r="B1505" s="921" t="s">
        <v>2084</v>
      </c>
      <c r="C1505" s="922">
        <v>40</v>
      </c>
      <c r="D1505" s="921"/>
      <c r="E1505" s="930">
        <v>8</v>
      </c>
      <c r="F1505" s="923"/>
      <c r="G1505" s="921"/>
      <c r="H1505" s="933">
        <v>1</v>
      </c>
      <c r="I1505" s="924">
        <f t="shared" si="46"/>
        <v>0</v>
      </c>
      <c r="J1505" s="924">
        <f t="shared" si="47"/>
        <v>0</v>
      </c>
      <c r="K1505" s="924"/>
    </row>
    <row r="1506" spans="2:11" s="917" customFormat="1" ht="78" customHeight="1" outlineLevel="2" x14ac:dyDescent="0.25">
      <c r="B1506" s="921" t="s">
        <v>2083</v>
      </c>
      <c r="C1506" s="922">
        <v>50</v>
      </c>
      <c r="D1506" s="921"/>
      <c r="E1506" s="930">
        <v>16</v>
      </c>
      <c r="F1506" s="923"/>
      <c r="G1506" s="921"/>
      <c r="H1506" s="933">
        <v>1</v>
      </c>
      <c r="I1506" s="924">
        <f t="shared" si="46"/>
        <v>0</v>
      </c>
      <c r="J1506" s="924">
        <f t="shared" si="47"/>
        <v>0</v>
      </c>
      <c r="K1506" s="924"/>
    </row>
    <row r="1507" spans="2:11" s="917" customFormat="1" ht="78" customHeight="1" outlineLevel="2" x14ac:dyDescent="0.25">
      <c r="B1507" s="921" t="s">
        <v>2082</v>
      </c>
      <c r="C1507" s="922">
        <v>50</v>
      </c>
      <c r="D1507" s="921"/>
      <c r="E1507" s="930">
        <v>20</v>
      </c>
      <c r="F1507" s="923"/>
      <c r="G1507" s="921"/>
      <c r="H1507" s="933">
        <v>1</v>
      </c>
      <c r="I1507" s="924">
        <f t="shared" si="46"/>
        <v>0</v>
      </c>
      <c r="J1507" s="924">
        <f t="shared" si="47"/>
        <v>0</v>
      </c>
      <c r="K1507" s="924"/>
    </row>
    <row r="1508" spans="2:11" s="917" customFormat="1" ht="78" customHeight="1" outlineLevel="2" x14ac:dyDescent="0.25">
      <c r="B1508" s="921" t="s">
        <v>2271</v>
      </c>
      <c r="C1508" s="922">
        <v>50</v>
      </c>
      <c r="D1508" s="921"/>
      <c r="E1508" s="930">
        <v>14</v>
      </c>
      <c r="F1508" s="923"/>
      <c r="G1508" s="921"/>
      <c r="H1508" s="933">
        <v>1</v>
      </c>
      <c r="I1508" s="924">
        <f t="shared" si="46"/>
        <v>0</v>
      </c>
      <c r="J1508" s="924">
        <f t="shared" si="47"/>
        <v>0</v>
      </c>
      <c r="K1508" s="924"/>
    </row>
    <row r="1509" spans="2:11" s="917" customFormat="1" ht="78" customHeight="1" outlineLevel="2" x14ac:dyDescent="0.25">
      <c r="B1509" s="921" t="s">
        <v>2081</v>
      </c>
      <c r="C1509" s="922">
        <v>72</v>
      </c>
      <c r="D1509" s="921"/>
      <c r="E1509" s="930">
        <v>18</v>
      </c>
      <c r="F1509" s="923"/>
      <c r="G1509" s="921"/>
      <c r="H1509" s="933">
        <v>1</v>
      </c>
      <c r="I1509" s="924">
        <f t="shared" si="46"/>
        <v>0</v>
      </c>
      <c r="J1509" s="924">
        <f t="shared" si="47"/>
        <v>0</v>
      </c>
      <c r="K1509" s="924"/>
    </row>
    <row r="1510" spans="2:11" s="917" customFormat="1" ht="78" customHeight="1" outlineLevel="2" x14ac:dyDescent="0.25">
      <c r="B1510" s="921" t="s">
        <v>2934</v>
      </c>
      <c r="C1510" s="922">
        <v>72</v>
      </c>
      <c r="D1510" s="921"/>
      <c r="E1510" s="930">
        <v>14</v>
      </c>
      <c r="F1510" s="923"/>
      <c r="G1510" s="921"/>
      <c r="H1510" s="933">
        <v>1</v>
      </c>
      <c r="I1510" s="924">
        <f t="shared" si="46"/>
        <v>0</v>
      </c>
      <c r="J1510" s="924">
        <f t="shared" si="47"/>
        <v>0</v>
      </c>
      <c r="K1510" s="924"/>
    </row>
    <row r="1511" spans="2:11" s="917" customFormat="1" ht="78" customHeight="1" outlineLevel="2" x14ac:dyDescent="0.25">
      <c r="B1511" s="921" t="s">
        <v>2575</v>
      </c>
      <c r="C1511" s="922">
        <v>72</v>
      </c>
      <c r="D1511" s="921"/>
      <c r="E1511" s="930">
        <v>15</v>
      </c>
      <c r="F1511" s="923"/>
      <c r="G1511" s="921"/>
      <c r="H1511" s="933">
        <v>1</v>
      </c>
      <c r="I1511" s="924">
        <f t="shared" si="46"/>
        <v>0</v>
      </c>
      <c r="J1511" s="924">
        <f t="shared" si="47"/>
        <v>0</v>
      </c>
      <c r="K1511" s="924"/>
    </row>
    <row r="1512" spans="2:11" s="917" customFormat="1" ht="78" customHeight="1" outlineLevel="2" x14ac:dyDescent="0.25">
      <c r="B1512" s="921" t="s">
        <v>3142</v>
      </c>
      <c r="C1512" s="922">
        <v>72</v>
      </c>
      <c r="D1512" s="921"/>
      <c r="E1512" s="930">
        <v>5</v>
      </c>
      <c r="F1512" s="923"/>
      <c r="G1512" s="921"/>
      <c r="H1512" s="933">
        <v>1</v>
      </c>
      <c r="I1512" s="924">
        <f t="shared" si="46"/>
        <v>0</v>
      </c>
      <c r="J1512" s="924">
        <f t="shared" si="47"/>
        <v>0</v>
      </c>
      <c r="K1512" s="924"/>
    </row>
    <row r="1513" spans="2:11" s="917" customFormat="1" ht="78" customHeight="1" outlineLevel="2" x14ac:dyDescent="0.25">
      <c r="B1513" s="921" t="s">
        <v>2933</v>
      </c>
      <c r="C1513" s="922">
        <v>50</v>
      </c>
      <c r="D1513" s="921"/>
      <c r="E1513" s="930">
        <v>13</v>
      </c>
      <c r="F1513" s="923"/>
      <c r="G1513" s="921"/>
      <c r="H1513" s="933">
        <v>1</v>
      </c>
      <c r="I1513" s="924">
        <f t="shared" si="46"/>
        <v>0</v>
      </c>
      <c r="J1513" s="924">
        <f t="shared" si="47"/>
        <v>0</v>
      </c>
      <c r="K1513" s="924"/>
    </row>
    <row r="1514" spans="2:11" s="917" customFormat="1" ht="78" customHeight="1" outlineLevel="2" x14ac:dyDescent="0.25">
      <c r="B1514" s="921" t="s">
        <v>2810</v>
      </c>
      <c r="C1514" s="922">
        <v>66</v>
      </c>
      <c r="D1514" s="921"/>
      <c r="E1514" s="931" t="s">
        <v>7</v>
      </c>
      <c r="F1514" s="923"/>
      <c r="G1514" s="921"/>
      <c r="H1514" s="933">
        <v>1</v>
      </c>
      <c r="I1514" s="924">
        <f t="shared" si="46"/>
        <v>0</v>
      </c>
      <c r="J1514" s="924">
        <f t="shared" si="47"/>
        <v>0</v>
      </c>
      <c r="K1514" s="924"/>
    </row>
    <row r="1515" spans="2:11" s="917" customFormat="1" ht="78" customHeight="1" outlineLevel="2" x14ac:dyDescent="0.25">
      <c r="B1515" s="921" t="s">
        <v>3382</v>
      </c>
      <c r="C1515" s="922">
        <v>66</v>
      </c>
      <c r="D1515" s="921"/>
      <c r="E1515" s="930">
        <v>17</v>
      </c>
      <c r="F1515" s="923"/>
      <c r="G1515" s="921"/>
      <c r="H1515" s="933">
        <v>1</v>
      </c>
      <c r="I1515" s="924">
        <f t="shared" si="46"/>
        <v>0</v>
      </c>
      <c r="J1515" s="924">
        <f t="shared" si="47"/>
        <v>0</v>
      </c>
      <c r="K1515" s="924"/>
    </row>
    <row r="1516" spans="2:11" s="917" customFormat="1" ht="78" customHeight="1" outlineLevel="2" x14ac:dyDescent="0.25">
      <c r="B1516" s="921" t="s">
        <v>2080</v>
      </c>
      <c r="C1516" s="922">
        <v>66</v>
      </c>
      <c r="D1516" s="921"/>
      <c r="E1516" s="931" t="s">
        <v>7</v>
      </c>
      <c r="F1516" s="923"/>
      <c r="G1516" s="921"/>
      <c r="H1516" s="933">
        <v>1</v>
      </c>
      <c r="I1516" s="924">
        <f t="shared" si="46"/>
        <v>0</v>
      </c>
      <c r="J1516" s="924">
        <f t="shared" si="47"/>
        <v>0</v>
      </c>
      <c r="K1516" s="924"/>
    </row>
    <row r="1517" spans="2:11" s="917" customFormat="1" ht="78" customHeight="1" outlineLevel="2" x14ac:dyDescent="0.25">
      <c r="B1517" s="921" t="s">
        <v>3495</v>
      </c>
      <c r="C1517" s="922">
        <v>66</v>
      </c>
      <c r="D1517" s="921"/>
      <c r="E1517" s="931" t="s">
        <v>7</v>
      </c>
      <c r="F1517" s="923"/>
      <c r="G1517" s="921"/>
      <c r="H1517" s="933">
        <v>1</v>
      </c>
      <c r="I1517" s="924">
        <f t="shared" si="46"/>
        <v>0</v>
      </c>
      <c r="J1517" s="924">
        <f t="shared" si="47"/>
        <v>0</v>
      </c>
      <c r="K1517" s="924"/>
    </row>
    <row r="1518" spans="2:11" ht="10.95" customHeight="1" outlineLevel="1" x14ac:dyDescent="0.25">
      <c r="B1518" s="925" t="s">
        <v>131</v>
      </c>
      <c r="I1518" s="924">
        <f t="shared" si="46"/>
        <v>0</v>
      </c>
      <c r="J1518" s="924">
        <f t="shared" si="47"/>
        <v>0</v>
      </c>
      <c r="K1518" s="919"/>
    </row>
    <row r="1519" spans="2:11" s="917" customFormat="1" ht="78" customHeight="1" outlineLevel="2" x14ac:dyDescent="0.25">
      <c r="B1519" s="921" t="s">
        <v>2809</v>
      </c>
      <c r="C1519" s="921"/>
      <c r="D1519" s="922">
        <v>1.55</v>
      </c>
      <c r="E1519" s="930">
        <v>6</v>
      </c>
      <c r="F1519" s="923"/>
      <c r="G1519" s="921"/>
      <c r="H1519" s="933">
        <v>1</v>
      </c>
      <c r="I1519" s="924">
        <f t="shared" si="46"/>
        <v>0</v>
      </c>
      <c r="J1519" s="924">
        <f t="shared" si="47"/>
        <v>0</v>
      </c>
      <c r="K1519" s="924"/>
    </row>
    <row r="1520" spans="2:11" s="917" customFormat="1" ht="78" customHeight="1" outlineLevel="2" x14ac:dyDescent="0.25">
      <c r="B1520" s="921" t="s">
        <v>2079</v>
      </c>
      <c r="C1520" s="921"/>
      <c r="D1520" s="922">
        <v>1.55</v>
      </c>
      <c r="E1520" s="930">
        <v>2</v>
      </c>
      <c r="F1520" s="923"/>
      <c r="G1520" s="921"/>
      <c r="H1520" s="933">
        <v>1</v>
      </c>
      <c r="I1520" s="924">
        <f t="shared" si="46"/>
        <v>0</v>
      </c>
      <c r="J1520" s="924">
        <f t="shared" si="47"/>
        <v>0</v>
      </c>
      <c r="K1520" s="924"/>
    </row>
    <row r="1521" spans="2:11" s="917" customFormat="1" ht="78" customHeight="1" outlineLevel="2" x14ac:dyDescent="0.25">
      <c r="B1521" s="921" t="s">
        <v>2078</v>
      </c>
      <c r="C1521" s="921"/>
      <c r="D1521" s="922">
        <v>1.55</v>
      </c>
      <c r="E1521" s="930">
        <v>2</v>
      </c>
      <c r="F1521" s="923"/>
      <c r="G1521" s="921"/>
      <c r="H1521" s="933">
        <v>1</v>
      </c>
      <c r="I1521" s="924">
        <f t="shared" si="46"/>
        <v>0</v>
      </c>
      <c r="J1521" s="924">
        <f t="shared" si="47"/>
        <v>0</v>
      </c>
      <c r="K1521" s="924"/>
    </row>
    <row r="1522" spans="2:11" s="917" customFormat="1" ht="78" customHeight="1" outlineLevel="2" x14ac:dyDescent="0.25">
      <c r="B1522" s="921" t="s">
        <v>2077</v>
      </c>
      <c r="C1522" s="921"/>
      <c r="D1522" s="922">
        <v>1.55</v>
      </c>
      <c r="E1522" s="930">
        <v>3</v>
      </c>
      <c r="F1522" s="923"/>
      <c r="G1522" s="921"/>
      <c r="H1522" s="933">
        <v>1</v>
      </c>
      <c r="I1522" s="924">
        <f t="shared" si="46"/>
        <v>0</v>
      </c>
      <c r="J1522" s="924">
        <f t="shared" si="47"/>
        <v>0</v>
      </c>
      <c r="K1522" s="924"/>
    </row>
    <row r="1523" spans="2:11" s="917" customFormat="1" ht="78" customHeight="1" outlineLevel="2" x14ac:dyDescent="0.25">
      <c r="B1523" s="921" t="s">
        <v>2076</v>
      </c>
      <c r="C1523" s="921"/>
      <c r="D1523" s="922">
        <v>1.55</v>
      </c>
      <c r="E1523" s="930">
        <v>2</v>
      </c>
      <c r="F1523" s="923"/>
      <c r="G1523" s="921"/>
      <c r="H1523" s="933">
        <v>1</v>
      </c>
      <c r="I1523" s="924">
        <f t="shared" si="46"/>
        <v>0</v>
      </c>
      <c r="J1523" s="924">
        <f t="shared" si="47"/>
        <v>0</v>
      </c>
      <c r="K1523" s="924"/>
    </row>
    <row r="1524" spans="2:11" s="917" customFormat="1" ht="78" customHeight="1" outlineLevel="2" x14ac:dyDescent="0.25">
      <c r="B1524" s="921" t="s">
        <v>3075</v>
      </c>
      <c r="C1524" s="921"/>
      <c r="D1524" s="922">
        <v>1.55</v>
      </c>
      <c r="E1524" s="930">
        <v>1</v>
      </c>
      <c r="F1524" s="923"/>
      <c r="G1524" s="921"/>
      <c r="H1524" s="933">
        <v>1</v>
      </c>
      <c r="I1524" s="924">
        <f t="shared" si="46"/>
        <v>0</v>
      </c>
      <c r="J1524" s="924">
        <f t="shared" si="47"/>
        <v>0</v>
      </c>
      <c r="K1524" s="924"/>
    </row>
    <row r="1525" spans="2:11" s="917" customFormat="1" ht="78" customHeight="1" outlineLevel="2" x14ac:dyDescent="0.25">
      <c r="B1525" s="921" t="s">
        <v>2075</v>
      </c>
      <c r="C1525" s="921"/>
      <c r="D1525" s="922">
        <v>1.55</v>
      </c>
      <c r="E1525" s="930">
        <v>2</v>
      </c>
      <c r="F1525" s="923"/>
      <c r="G1525" s="921"/>
      <c r="H1525" s="933">
        <v>1</v>
      </c>
      <c r="I1525" s="924">
        <f t="shared" si="46"/>
        <v>0</v>
      </c>
      <c r="J1525" s="924">
        <f t="shared" si="47"/>
        <v>0</v>
      </c>
      <c r="K1525" s="924"/>
    </row>
    <row r="1526" spans="2:11" s="917" customFormat="1" ht="78" customHeight="1" outlineLevel="2" x14ac:dyDescent="0.25">
      <c r="B1526" s="921" t="s">
        <v>2074</v>
      </c>
      <c r="C1526" s="921"/>
      <c r="D1526" s="922">
        <v>1.55</v>
      </c>
      <c r="E1526" s="930">
        <v>1</v>
      </c>
      <c r="F1526" s="923"/>
      <c r="G1526" s="921"/>
      <c r="H1526" s="933">
        <v>1</v>
      </c>
      <c r="I1526" s="924">
        <f t="shared" si="46"/>
        <v>0</v>
      </c>
      <c r="J1526" s="924">
        <f t="shared" si="47"/>
        <v>0</v>
      </c>
      <c r="K1526" s="924"/>
    </row>
    <row r="1527" spans="2:11" s="917" customFormat="1" ht="78" customHeight="1" outlineLevel="2" x14ac:dyDescent="0.25">
      <c r="B1527" s="921" t="s">
        <v>1655</v>
      </c>
      <c r="C1527" s="921"/>
      <c r="D1527" s="922">
        <v>0.76</v>
      </c>
      <c r="E1527" s="930">
        <v>1</v>
      </c>
      <c r="F1527" s="923"/>
      <c r="G1527" s="921"/>
      <c r="H1527" s="933">
        <v>1</v>
      </c>
      <c r="I1527" s="924">
        <f t="shared" si="46"/>
        <v>0</v>
      </c>
      <c r="J1527" s="924">
        <f t="shared" si="47"/>
        <v>0</v>
      </c>
      <c r="K1527" s="924"/>
    </row>
    <row r="1528" spans="2:11" s="917" customFormat="1" ht="78" customHeight="1" outlineLevel="2" x14ac:dyDescent="0.25">
      <c r="B1528" s="921" t="s">
        <v>1654</v>
      </c>
      <c r="C1528" s="921"/>
      <c r="D1528" s="922">
        <v>0.76</v>
      </c>
      <c r="E1528" s="930">
        <v>2</v>
      </c>
      <c r="F1528" s="923"/>
      <c r="G1528" s="921"/>
      <c r="H1528" s="933">
        <v>1</v>
      </c>
      <c r="I1528" s="924">
        <f t="shared" si="46"/>
        <v>0</v>
      </c>
      <c r="J1528" s="924">
        <f t="shared" si="47"/>
        <v>0</v>
      </c>
      <c r="K1528" s="924"/>
    </row>
    <row r="1529" spans="2:11" s="917" customFormat="1" ht="78" customHeight="1" outlineLevel="2" x14ac:dyDescent="0.25">
      <c r="B1529" s="921" t="s">
        <v>1653</v>
      </c>
      <c r="C1529" s="921"/>
      <c r="D1529" s="922">
        <v>0.76</v>
      </c>
      <c r="E1529" s="930">
        <v>2</v>
      </c>
      <c r="F1529" s="923"/>
      <c r="G1529" s="921"/>
      <c r="H1529" s="933">
        <v>1</v>
      </c>
      <c r="I1529" s="924">
        <f t="shared" si="46"/>
        <v>0</v>
      </c>
      <c r="J1529" s="924">
        <f t="shared" si="47"/>
        <v>0</v>
      </c>
      <c r="K1529" s="924"/>
    </row>
    <row r="1530" spans="2:11" s="917" customFormat="1" ht="78" customHeight="1" outlineLevel="2" x14ac:dyDescent="0.25">
      <c r="B1530" s="921" t="s">
        <v>2073</v>
      </c>
      <c r="C1530" s="921"/>
      <c r="D1530" s="922">
        <v>1.18</v>
      </c>
      <c r="E1530" s="930">
        <v>3</v>
      </c>
      <c r="F1530" s="923"/>
      <c r="G1530" s="921"/>
      <c r="H1530" s="933">
        <v>1</v>
      </c>
      <c r="I1530" s="924">
        <f t="shared" si="46"/>
        <v>0</v>
      </c>
      <c r="J1530" s="924">
        <f t="shared" si="47"/>
        <v>0</v>
      </c>
      <c r="K1530" s="924"/>
    </row>
    <row r="1531" spans="2:11" s="917" customFormat="1" ht="78" customHeight="1" outlineLevel="2" x14ac:dyDescent="0.25">
      <c r="B1531" s="921" t="s">
        <v>2808</v>
      </c>
      <c r="C1531" s="921"/>
      <c r="D1531" s="922">
        <v>1.5</v>
      </c>
      <c r="E1531" s="930">
        <v>5</v>
      </c>
      <c r="F1531" s="923"/>
      <c r="G1531" s="921"/>
      <c r="H1531" s="933">
        <v>1</v>
      </c>
      <c r="I1531" s="924">
        <f t="shared" si="46"/>
        <v>0</v>
      </c>
      <c r="J1531" s="924">
        <f t="shared" si="47"/>
        <v>0</v>
      </c>
      <c r="K1531" s="924"/>
    </row>
    <row r="1532" spans="2:11" s="917" customFormat="1" ht="78" customHeight="1" outlineLevel="2" x14ac:dyDescent="0.25">
      <c r="B1532" s="921" t="s">
        <v>2807</v>
      </c>
      <c r="C1532" s="921"/>
      <c r="D1532" s="922">
        <v>1.5</v>
      </c>
      <c r="E1532" s="930">
        <v>2</v>
      </c>
      <c r="F1532" s="923"/>
      <c r="G1532" s="921"/>
      <c r="H1532" s="933">
        <v>1</v>
      </c>
      <c r="I1532" s="924">
        <f t="shared" si="46"/>
        <v>0</v>
      </c>
      <c r="J1532" s="924">
        <f t="shared" si="47"/>
        <v>0</v>
      </c>
      <c r="K1532" s="924"/>
    </row>
    <row r="1533" spans="2:11" s="917" customFormat="1" ht="78" customHeight="1" outlineLevel="2" x14ac:dyDescent="0.25">
      <c r="B1533" s="921" t="s">
        <v>2806</v>
      </c>
      <c r="C1533" s="921"/>
      <c r="D1533" s="922">
        <v>1.18</v>
      </c>
      <c r="E1533" s="930">
        <v>2</v>
      </c>
      <c r="F1533" s="923"/>
      <c r="G1533" s="921"/>
      <c r="H1533" s="933">
        <v>1</v>
      </c>
      <c r="I1533" s="924">
        <f t="shared" si="46"/>
        <v>0</v>
      </c>
      <c r="J1533" s="924">
        <f t="shared" si="47"/>
        <v>0</v>
      </c>
      <c r="K1533" s="924"/>
    </row>
    <row r="1534" spans="2:11" s="917" customFormat="1" ht="78" customHeight="1" outlineLevel="2" x14ac:dyDescent="0.25">
      <c r="B1534" s="921" t="s">
        <v>2072</v>
      </c>
      <c r="C1534" s="921"/>
      <c r="D1534" s="922">
        <v>1.5</v>
      </c>
      <c r="E1534" s="930">
        <v>2</v>
      </c>
      <c r="F1534" s="923"/>
      <c r="G1534" s="921"/>
      <c r="H1534" s="933">
        <v>1</v>
      </c>
      <c r="I1534" s="924">
        <f t="shared" si="46"/>
        <v>0</v>
      </c>
      <c r="J1534" s="924">
        <f t="shared" si="47"/>
        <v>0</v>
      </c>
      <c r="K1534" s="924"/>
    </row>
    <row r="1535" spans="2:11" s="917" customFormat="1" ht="78" customHeight="1" outlineLevel="2" x14ac:dyDescent="0.25">
      <c r="B1535" s="921" t="s">
        <v>2071</v>
      </c>
      <c r="C1535" s="921"/>
      <c r="D1535" s="922">
        <v>1.18</v>
      </c>
      <c r="E1535" s="930">
        <v>3</v>
      </c>
      <c r="F1535" s="923"/>
      <c r="G1535" s="921"/>
      <c r="H1535" s="933">
        <v>1</v>
      </c>
      <c r="I1535" s="924">
        <f t="shared" si="46"/>
        <v>0</v>
      </c>
      <c r="J1535" s="924">
        <f t="shared" si="47"/>
        <v>0</v>
      </c>
      <c r="K1535" s="924"/>
    </row>
    <row r="1536" spans="2:11" s="917" customFormat="1" ht="78" customHeight="1" outlineLevel="2" x14ac:dyDescent="0.25">
      <c r="B1536" s="921" t="s">
        <v>2805</v>
      </c>
      <c r="C1536" s="921"/>
      <c r="D1536" s="922">
        <v>1.18</v>
      </c>
      <c r="E1536" s="930">
        <v>3</v>
      </c>
      <c r="F1536" s="923"/>
      <c r="G1536" s="921"/>
      <c r="H1536" s="933">
        <v>1</v>
      </c>
      <c r="I1536" s="924">
        <f t="shared" si="46"/>
        <v>0</v>
      </c>
      <c r="J1536" s="924">
        <f t="shared" si="47"/>
        <v>0</v>
      </c>
      <c r="K1536" s="924"/>
    </row>
    <row r="1537" spans="2:11" s="917" customFormat="1" ht="78" customHeight="1" outlineLevel="2" x14ac:dyDescent="0.25">
      <c r="B1537" s="921" t="s">
        <v>2804</v>
      </c>
      <c r="C1537" s="921"/>
      <c r="D1537" s="922">
        <v>1.18</v>
      </c>
      <c r="E1537" s="930">
        <v>5</v>
      </c>
      <c r="F1537" s="923"/>
      <c r="G1537" s="921"/>
      <c r="H1537" s="933">
        <v>1</v>
      </c>
      <c r="I1537" s="924">
        <f t="shared" si="46"/>
        <v>0</v>
      </c>
      <c r="J1537" s="924">
        <f t="shared" si="47"/>
        <v>0</v>
      </c>
      <c r="K1537" s="924"/>
    </row>
    <row r="1538" spans="2:11" s="917" customFormat="1" ht="78" customHeight="1" outlineLevel="2" x14ac:dyDescent="0.25">
      <c r="B1538" s="921" t="s">
        <v>2803</v>
      </c>
      <c r="C1538" s="921"/>
      <c r="D1538" s="922">
        <v>1.18</v>
      </c>
      <c r="E1538" s="930">
        <v>5</v>
      </c>
      <c r="F1538" s="923"/>
      <c r="G1538" s="921"/>
      <c r="H1538" s="933">
        <v>1</v>
      </c>
      <c r="I1538" s="924">
        <f t="shared" si="46"/>
        <v>0</v>
      </c>
      <c r="J1538" s="924">
        <f t="shared" si="47"/>
        <v>0</v>
      </c>
      <c r="K1538" s="924"/>
    </row>
    <row r="1539" spans="2:11" s="917" customFormat="1" ht="78" customHeight="1" outlineLevel="2" x14ac:dyDescent="0.25">
      <c r="B1539" s="921" t="s">
        <v>2802</v>
      </c>
      <c r="C1539" s="921"/>
      <c r="D1539" s="922">
        <v>1.18</v>
      </c>
      <c r="E1539" s="930">
        <v>3</v>
      </c>
      <c r="F1539" s="923"/>
      <c r="G1539" s="921"/>
      <c r="H1539" s="933">
        <v>1</v>
      </c>
      <c r="I1539" s="924">
        <f t="shared" si="46"/>
        <v>0</v>
      </c>
      <c r="J1539" s="924">
        <f t="shared" si="47"/>
        <v>0</v>
      </c>
      <c r="K1539" s="924"/>
    </row>
    <row r="1540" spans="2:11" s="917" customFormat="1" ht="78" customHeight="1" outlineLevel="2" x14ac:dyDescent="0.25">
      <c r="B1540" s="921" t="s">
        <v>2801</v>
      </c>
      <c r="C1540" s="921"/>
      <c r="D1540" s="922">
        <v>1.18</v>
      </c>
      <c r="E1540" s="930">
        <v>3</v>
      </c>
      <c r="F1540" s="923"/>
      <c r="G1540" s="921"/>
      <c r="H1540" s="933">
        <v>1</v>
      </c>
      <c r="I1540" s="924">
        <f t="shared" si="46"/>
        <v>0</v>
      </c>
      <c r="J1540" s="924">
        <f t="shared" si="47"/>
        <v>0</v>
      </c>
      <c r="K1540" s="924"/>
    </row>
    <row r="1541" spans="2:11" s="917" customFormat="1" ht="78" customHeight="1" outlineLevel="2" x14ac:dyDescent="0.25">
      <c r="B1541" s="921" t="s">
        <v>2070</v>
      </c>
      <c r="C1541" s="921"/>
      <c r="D1541" s="922">
        <v>1.18</v>
      </c>
      <c r="E1541" s="930">
        <v>3</v>
      </c>
      <c r="F1541" s="923"/>
      <c r="G1541" s="921"/>
      <c r="H1541" s="933">
        <v>1</v>
      </c>
      <c r="I1541" s="924">
        <f t="shared" si="46"/>
        <v>0</v>
      </c>
      <c r="J1541" s="924">
        <f t="shared" si="47"/>
        <v>0</v>
      </c>
      <c r="K1541" s="924"/>
    </row>
    <row r="1542" spans="2:11" s="917" customFormat="1" ht="78" customHeight="1" outlineLevel="2" x14ac:dyDescent="0.25">
      <c r="B1542" s="921" t="s">
        <v>3074</v>
      </c>
      <c r="C1542" s="921"/>
      <c r="D1542" s="922">
        <v>1.55</v>
      </c>
      <c r="E1542" s="930">
        <v>4</v>
      </c>
      <c r="F1542" s="923"/>
      <c r="G1542" s="921"/>
      <c r="H1542" s="933">
        <v>1</v>
      </c>
      <c r="I1542" s="924">
        <f t="shared" si="46"/>
        <v>0</v>
      </c>
      <c r="J1542" s="924">
        <f t="shared" si="47"/>
        <v>0</v>
      </c>
      <c r="K1542" s="924"/>
    </row>
    <row r="1543" spans="2:11" s="917" customFormat="1" ht="78" customHeight="1" outlineLevel="2" x14ac:dyDescent="0.25">
      <c r="B1543" s="921" t="s">
        <v>1639</v>
      </c>
      <c r="C1543" s="921"/>
      <c r="D1543" s="922">
        <v>0.76</v>
      </c>
      <c r="E1543" s="930">
        <v>6</v>
      </c>
      <c r="F1543" s="923"/>
      <c r="G1543" s="921"/>
      <c r="H1543" s="933">
        <v>1</v>
      </c>
      <c r="I1543" s="924">
        <f t="shared" si="46"/>
        <v>0</v>
      </c>
      <c r="J1543" s="924">
        <f t="shared" si="47"/>
        <v>0</v>
      </c>
      <c r="K1543" s="924"/>
    </row>
    <row r="1544" spans="2:11" s="917" customFormat="1" ht="78" customHeight="1" outlineLevel="2" x14ac:dyDescent="0.25">
      <c r="B1544" s="921" t="s">
        <v>2069</v>
      </c>
      <c r="C1544" s="921"/>
      <c r="D1544" s="922">
        <v>1.55</v>
      </c>
      <c r="E1544" s="930">
        <v>1</v>
      </c>
      <c r="F1544" s="923"/>
      <c r="G1544" s="921"/>
      <c r="H1544" s="933">
        <v>1</v>
      </c>
      <c r="I1544" s="924">
        <f t="shared" ref="I1544:I1607" si="48">C1544*G1544</f>
        <v>0</v>
      </c>
      <c r="J1544" s="924">
        <f t="shared" ref="J1544:J1607" si="49">D1544*G1544</f>
        <v>0</v>
      </c>
      <c r="K1544" s="924"/>
    </row>
    <row r="1545" spans="2:11" s="917" customFormat="1" ht="78" customHeight="1" outlineLevel="2" x14ac:dyDescent="0.25">
      <c r="B1545" s="921" t="s">
        <v>2800</v>
      </c>
      <c r="C1545" s="921"/>
      <c r="D1545" s="922">
        <v>1.55</v>
      </c>
      <c r="E1545" s="930">
        <v>4</v>
      </c>
      <c r="F1545" s="923"/>
      <c r="G1545" s="921"/>
      <c r="H1545" s="933">
        <v>1</v>
      </c>
      <c r="I1545" s="924">
        <f t="shared" si="48"/>
        <v>0</v>
      </c>
      <c r="J1545" s="924">
        <f t="shared" si="49"/>
        <v>0</v>
      </c>
      <c r="K1545" s="924"/>
    </row>
    <row r="1546" spans="2:11" s="917" customFormat="1" ht="78" customHeight="1" outlineLevel="2" x14ac:dyDescent="0.25">
      <c r="B1546" s="921" t="s">
        <v>2068</v>
      </c>
      <c r="C1546" s="921"/>
      <c r="D1546" s="922">
        <v>1.55</v>
      </c>
      <c r="E1546" s="930">
        <v>2</v>
      </c>
      <c r="F1546" s="923"/>
      <c r="G1546" s="921"/>
      <c r="H1546" s="933">
        <v>1</v>
      </c>
      <c r="I1546" s="924">
        <f t="shared" si="48"/>
        <v>0</v>
      </c>
      <c r="J1546" s="924">
        <f t="shared" si="49"/>
        <v>0</v>
      </c>
      <c r="K1546" s="924"/>
    </row>
    <row r="1547" spans="2:11" s="917" customFormat="1" ht="78" customHeight="1" outlineLevel="2" x14ac:dyDescent="0.25">
      <c r="B1547" s="921" t="s">
        <v>3073</v>
      </c>
      <c r="C1547" s="921"/>
      <c r="D1547" s="922">
        <v>1.55</v>
      </c>
      <c r="E1547" s="930">
        <v>3</v>
      </c>
      <c r="F1547" s="923"/>
      <c r="G1547" s="921"/>
      <c r="H1547" s="933">
        <v>1</v>
      </c>
      <c r="I1547" s="924">
        <f t="shared" si="48"/>
        <v>0</v>
      </c>
      <c r="J1547" s="924">
        <f t="shared" si="49"/>
        <v>0</v>
      </c>
      <c r="K1547" s="924"/>
    </row>
    <row r="1548" spans="2:11" s="917" customFormat="1" ht="78" customHeight="1" outlineLevel="2" x14ac:dyDescent="0.25">
      <c r="B1548" s="921" t="s">
        <v>2067</v>
      </c>
      <c r="C1548" s="921"/>
      <c r="D1548" s="922">
        <v>1.55</v>
      </c>
      <c r="E1548" s="930">
        <v>3</v>
      </c>
      <c r="F1548" s="923"/>
      <c r="G1548" s="921"/>
      <c r="H1548" s="933">
        <v>1</v>
      </c>
      <c r="I1548" s="924">
        <f t="shared" si="48"/>
        <v>0</v>
      </c>
      <c r="J1548" s="924">
        <f t="shared" si="49"/>
        <v>0</v>
      </c>
      <c r="K1548" s="924"/>
    </row>
    <row r="1549" spans="2:11" s="917" customFormat="1" ht="78" customHeight="1" outlineLevel="2" x14ac:dyDescent="0.25">
      <c r="B1549" s="921" t="s">
        <v>2799</v>
      </c>
      <c r="C1549" s="921"/>
      <c r="D1549" s="922">
        <v>1.18</v>
      </c>
      <c r="E1549" s="930">
        <v>3</v>
      </c>
      <c r="F1549" s="923"/>
      <c r="G1549" s="921"/>
      <c r="H1549" s="933">
        <v>1</v>
      </c>
      <c r="I1549" s="924">
        <f t="shared" si="48"/>
        <v>0</v>
      </c>
      <c r="J1549" s="924">
        <f t="shared" si="49"/>
        <v>0</v>
      </c>
      <c r="K1549" s="924"/>
    </row>
    <row r="1550" spans="2:11" s="917" customFormat="1" ht="78" customHeight="1" outlineLevel="2" x14ac:dyDescent="0.25">
      <c r="B1550" s="921" t="s">
        <v>2066</v>
      </c>
      <c r="C1550" s="921"/>
      <c r="D1550" s="922">
        <v>1.18</v>
      </c>
      <c r="E1550" s="930">
        <v>3</v>
      </c>
      <c r="F1550" s="923"/>
      <c r="G1550" s="921"/>
      <c r="H1550" s="933">
        <v>1</v>
      </c>
      <c r="I1550" s="924">
        <f t="shared" si="48"/>
        <v>0</v>
      </c>
      <c r="J1550" s="924">
        <f t="shared" si="49"/>
        <v>0</v>
      </c>
      <c r="K1550" s="924"/>
    </row>
    <row r="1551" spans="2:11" s="917" customFormat="1" ht="78" customHeight="1" outlineLevel="2" x14ac:dyDescent="0.25">
      <c r="B1551" s="921" t="s">
        <v>2798</v>
      </c>
      <c r="C1551" s="921"/>
      <c r="D1551" s="922">
        <v>1.5</v>
      </c>
      <c r="E1551" s="930">
        <v>4</v>
      </c>
      <c r="F1551" s="923"/>
      <c r="G1551" s="921"/>
      <c r="H1551" s="933">
        <v>1</v>
      </c>
      <c r="I1551" s="924">
        <f t="shared" si="48"/>
        <v>0</v>
      </c>
      <c r="J1551" s="924">
        <f t="shared" si="49"/>
        <v>0</v>
      </c>
      <c r="K1551" s="924"/>
    </row>
    <row r="1552" spans="2:11" s="917" customFormat="1" ht="78" customHeight="1" outlineLevel="2" x14ac:dyDescent="0.25">
      <c r="B1552" s="921" t="s">
        <v>2797</v>
      </c>
      <c r="C1552" s="921"/>
      <c r="D1552" s="922">
        <v>1.55</v>
      </c>
      <c r="E1552" s="930">
        <v>3</v>
      </c>
      <c r="F1552" s="923"/>
      <c r="G1552" s="921"/>
      <c r="H1552" s="933">
        <v>1</v>
      </c>
      <c r="I1552" s="924">
        <f t="shared" si="48"/>
        <v>0</v>
      </c>
      <c r="J1552" s="924">
        <f t="shared" si="49"/>
        <v>0</v>
      </c>
      <c r="K1552" s="924"/>
    </row>
    <row r="1553" spans="2:11" s="917" customFormat="1" ht="78" customHeight="1" outlineLevel="2" x14ac:dyDescent="0.25">
      <c r="B1553" s="921" t="s">
        <v>3072</v>
      </c>
      <c r="C1553" s="921"/>
      <c r="D1553" s="922">
        <v>2.08</v>
      </c>
      <c r="E1553" s="930">
        <v>3</v>
      </c>
      <c r="F1553" s="923"/>
      <c r="G1553" s="921"/>
      <c r="H1553" s="933">
        <v>1</v>
      </c>
      <c r="I1553" s="924">
        <f t="shared" si="48"/>
        <v>0</v>
      </c>
      <c r="J1553" s="924">
        <f t="shared" si="49"/>
        <v>0</v>
      </c>
      <c r="K1553" s="924"/>
    </row>
    <row r="1554" spans="2:11" s="917" customFormat="1" ht="78" customHeight="1" outlineLevel="2" x14ac:dyDescent="0.25">
      <c r="B1554" s="921" t="s">
        <v>3071</v>
      </c>
      <c r="C1554" s="921"/>
      <c r="D1554" s="922">
        <v>2.08</v>
      </c>
      <c r="E1554" s="930">
        <v>10</v>
      </c>
      <c r="F1554" s="923"/>
      <c r="G1554" s="921"/>
      <c r="H1554" s="933">
        <v>1</v>
      </c>
      <c r="I1554" s="924">
        <f t="shared" si="48"/>
        <v>0</v>
      </c>
      <c r="J1554" s="924">
        <f t="shared" si="49"/>
        <v>0</v>
      </c>
      <c r="K1554" s="924"/>
    </row>
    <row r="1555" spans="2:11" s="917" customFormat="1" ht="78" customHeight="1" outlineLevel="2" x14ac:dyDescent="0.25">
      <c r="B1555" s="921" t="s">
        <v>3070</v>
      </c>
      <c r="C1555" s="921"/>
      <c r="D1555" s="922">
        <v>2.08</v>
      </c>
      <c r="E1555" s="930">
        <v>5</v>
      </c>
      <c r="F1555" s="923"/>
      <c r="G1555" s="921"/>
      <c r="H1555" s="933">
        <v>1</v>
      </c>
      <c r="I1555" s="924">
        <f t="shared" si="48"/>
        <v>0</v>
      </c>
      <c r="J1555" s="924">
        <f t="shared" si="49"/>
        <v>0</v>
      </c>
      <c r="K1555" s="924"/>
    </row>
    <row r="1556" spans="2:11" s="917" customFormat="1" ht="78" customHeight="1" outlineLevel="2" x14ac:dyDescent="0.25">
      <c r="B1556" s="921" t="s">
        <v>3069</v>
      </c>
      <c r="C1556" s="921"/>
      <c r="D1556" s="922">
        <v>2.08</v>
      </c>
      <c r="E1556" s="930">
        <v>2</v>
      </c>
      <c r="F1556" s="923"/>
      <c r="G1556" s="921"/>
      <c r="H1556" s="933">
        <v>1</v>
      </c>
      <c r="I1556" s="924">
        <f t="shared" si="48"/>
        <v>0</v>
      </c>
      <c r="J1556" s="924">
        <f t="shared" si="49"/>
        <v>0</v>
      </c>
      <c r="K1556" s="924"/>
    </row>
    <row r="1557" spans="2:11" s="917" customFormat="1" ht="78" customHeight="1" outlineLevel="2" x14ac:dyDescent="0.25">
      <c r="B1557" s="921" t="s">
        <v>3381</v>
      </c>
      <c r="C1557" s="921"/>
      <c r="D1557" s="922">
        <v>2.08</v>
      </c>
      <c r="E1557" s="930">
        <v>9</v>
      </c>
      <c r="F1557" s="923"/>
      <c r="G1557" s="921"/>
      <c r="H1557" s="933">
        <v>1</v>
      </c>
      <c r="I1557" s="924">
        <f t="shared" si="48"/>
        <v>0</v>
      </c>
      <c r="J1557" s="924">
        <f t="shared" si="49"/>
        <v>0</v>
      </c>
      <c r="K1557" s="924"/>
    </row>
    <row r="1558" spans="2:11" s="917" customFormat="1" ht="78" customHeight="1" outlineLevel="2" x14ac:dyDescent="0.25">
      <c r="B1558" s="921" t="s">
        <v>3068</v>
      </c>
      <c r="C1558" s="921"/>
      <c r="D1558" s="922">
        <v>2.08</v>
      </c>
      <c r="E1558" s="930">
        <v>6</v>
      </c>
      <c r="F1558" s="923"/>
      <c r="G1558" s="921"/>
      <c r="H1558" s="933">
        <v>1</v>
      </c>
      <c r="I1558" s="924">
        <f t="shared" si="48"/>
        <v>0</v>
      </c>
      <c r="J1558" s="924">
        <f t="shared" si="49"/>
        <v>0</v>
      </c>
      <c r="K1558" s="924"/>
    </row>
    <row r="1559" spans="2:11" s="917" customFormat="1" ht="78" customHeight="1" outlineLevel="2" x14ac:dyDescent="0.25">
      <c r="B1559" s="921" t="s">
        <v>3380</v>
      </c>
      <c r="C1559" s="921"/>
      <c r="D1559" s="922">
        <v>2.08</v>
      </c>
      <c r="E1559" s="930">
        <v>4</v>
      </c>
      <c r="F1559" s="923"/>
      <c r="G1559" s="921"/>
      <c r="H1559" s="933">
        <v>1</v>
      </c>
      <c r="I1559" s="924">
        <f t="shared" si="48"/>
        <v>0</v>
      </c>
      <c r="J1559" s="924">
        <f t="shared" si="49"/>
        <v>0</v>
      </c>
      <c r="K1559" s="924"/>
    </row>
    <row r="1560" spans="2:11" s="917" customFormat="1" ht="78" customHeight="1" outlineLevel="2" x14ac:dyDescent="0.25">
      <c r="B1560" s="921" t="s">
        <v>3379</v>
      </c>
      <c r="C1560" s="921"/>
      <c r="D1560" s="922">
        <v>2.08</v>
      </c>
      <c r="E1560" s="930">
        <v>2</v>
      </c>
      <c r="F1560" s="923"/>
      <c r="G1560" s="921"/>
      <c r="H1560" s="933">
        <v>1</v>
      </c>
      <c r="I1560" s="924">
        <f t="shared" si="48"/>
        <v>0</v>
      </c>
      <c r="J1560" s="924">
        <f t="shared" si="49"/>
        <v>0</v>
      </c>
      <c r="K1560" s="924"/>
    </row>
    <row r="1561" spans="2:11" s="917" customFormat="1" ht="78" customHeight="1" outlineLevel="2" x14ac:dyDescent="0.25">
      <c r="B1561" s="921" t="s">
        <v>3378</v>
      </c>
      <c r="C1561" s="921"/>
      <c r="D1561" s="922">
        <v>2.08</v>
      </c>
      <c r="E1561" s="930">
        <v>4</v>
      </c>
      <c r="F1561" s="923"/>
      <c r="G1561" s="921"/>
      <c r="H1561" s="933">
        <v>1</v>
      </c>
      <c r="I1561" s="924">
        <f t="shared" si="48"/>
        <v>0</v>
      </c>
      <c r="J1561" s="924">
        <f t="shared" si="49"/>
        <v>0</v>
      </c>
      <c r="K1561" s="924"/>
    </row>
    <row r="1562" spans="2:11" s="917" customFormat="1" ht="78" customHeight="1" outlineLevel="2" x14ac:dyDescent="0.25">
      <c r="B1562" s="921" t="s">
        <v>3377</v>
      </c>
      <c r="C1562" s="921"/>
      <c r="D1562" s="922">
        <v>2.08</v>
      </c>
      <c r="E1562" s="930">
        <v>5</v>
      </c>
      <c r="F1562" s="923"/>
      <c r="G1562" s="921"/>
      <c r="H1562" s="933">
        <v>1</v>
      </c>
      <c r="I1562" s="924">
        <f t="shared" si="48"/>
        <v>0</v>
      </c>
      <c r="J1562" s="924">
        <f t="shared" si="49"/>
        <v>0</v>
      </c>
      <c r="K1562" s="924"/>
    </row>
    <row r="1563" spans="2:11" s="917" customFormat="1" ht="78" customHeight="1" outlineLevel="2" x14ac:dyDescent="0.25">
      <c r="B1563" s="921" t="s">
        <v>3376</v>
      </c>
      <c r="C1563" s="921"/>
      <c r="D1563" s="922">
        <v>2.08</v>
      </c>
      <c r="E1563" s="930">
        <v>5</v>
      </c>
      <c r="F1563" s="923"/>
      <c r="G1563" s="921"/>
      <c r="H1563" s="933">
        <v>1</v>
      </c>
      <c r="I1563" s="924">
        <f t="shared" si="48"/>
        <v>0</v>
      </c>
      <c r="J1563" s="924">
        <f t="shared" si="49"/>
        <v>0</v>
      </c>
      <c r="K1563" s="924"/>
    </row>
    <row r="1564" spans="2:11" s="917" customFormat="1" ht="78" customHeight="1" outlineLevel="2" x14ac:dyDescent="0.25">
      <c r="B1564" s="921" t="s">
        <v>3375</v>
      </c>
      <c r="C1564" s="921"/>
      <c r="D1564" s="922">
        <v>2.08</v>
      </c>
      <c r="E1564" s="930">
        <v>5</v>
      </c>
      <c r="F1564" s="923"/>
      <c r="G1564" s="921"/>
      <c r="H1564" s="933">
        <v>1</v>
      </c>
      <c r="I1564" s="924">
        <f t="shared" si="48"/>
        <v>0</v>
      </c>
      <c r="J1564" s="924">
        <f t="shared" si="49"/>
        <v>0</v>
      </c>
      <c r="K1564" s="924"/>
    </row>
    <row r="1565" spans="2:11" s="917" customFormat="1" ht="78" customHeight="1" outlineLevel="2" x14ac:dyDescent="0.25">
      <c r="B1565" s="921" t="s">
        <v>3374</v>
      </c>
      <c r="C1565" s="921"/>
      <c r="D1565" s="922">
        <v>2.08</v>
      </c>
      <c r="E1565" s="930">
        <v>4</v>
      </c>
      <c r="F1565" s="923"/>
      <c r="G1565" s="921"/>
      <c r="H1565" s="933">
        <v>1</v>
      </c>
      <c r="I1565" s="924">
        <f t="shared" si="48"/>
        <v>0</v>
      </c>
      <c r="J1565" s="924">
        <f t="shared" si="49"/>
        <v>0</v>
      </c>
      <c r="K1565" s="924"/>
    </row>
    <row r="1566" spans="2:11" s="917" customFormat="1" ht="78" customHeight="1" outlineLevel="2" x14ac:dyDescent="0.25">
      <c r="B1566" s="921" t="s">
        <v>3373</v>
      </c>
      <c r="C1566" s="921"/>
      <c r="D1566" s="922">
        <v>2.08</v>
      </c>
      <c r="E1566" s="930">
        <v>5</v>
      </c>
      <c r="F1566" s="923"/>
      <c r="G1566" s="921"/>
      <c r="H1566" s="933">
        <v>1</v>
      </c>
      <c r="I1566" s="924">
        <f t="shared" si="48"/>
        <v>0</v>
      </c>
      <c r="J1566" s="924">
        <f t="shared" si="49"/>
        <v>0</v>
      </c>
      <c r="K1566" s="924"/>
    </row>
    <row r="1567" spans="2:11" s="917" customFormat="1" ht="78" customHeight="1" outlineLevel="2" x14ac:dyDescent="0.25">
      <c r="B1567" s="921" t="s">
        <v>3372</v>
      </c>
      <c r="C1567" s="921"/>
      <c r="D1567" s="922">
        <v>2.08</v>
      </c>
      <c r="E1567" s="930">
        <v>5</v>
      </c>
      <c r="F1567" s="923"/>
      <c r="G1567" s="921"/>
      <c r="H1567" s="933">
        <v>1</v>
      </c>
      <c r="I1567" s="924">
        <f t="shared" si="48"/>
        <v>0</v>
      </c>
      <c r="J1567" s="924">
        <f t="shared" si="49"/>
        <v>0</v>
      </c>
      <c r="K1567" s="924"/>
    </row>
    <row r="1568" spans="2:11" s="917" customFormat="1" ht="78" customHeight="1" outlineLevel="2" x14ac:dyDescent="0.25">
      <c r="B1568" s="921" t="s">
        <v>3371</v>
      </c>
      <c r="C1568" s="921"/>
      <c r="D1568" s="922">
        <v>2.08</v>
      </c>
      <c r="E1568" s="930">
        <v>5</v>
      </c>
      <c r="F1568" s="923"/>
      <c r="G1568" s="921"/>
      <c r="H1568" s="933">
        <v>1</v>
      </c>
      <c r="I1568" s="924">
        <f t="shared" si="48"/>
        <v>0</v>
      </c>
      <c r="J1568" s="924">
        <f t="shared" si="49"/>
        <v>0</v>
      </c>
      <c r="K1568" s="924"/>
    </row>
    <row r="1569" spans="2:11" s="917" customFormat="1" ht="78" customHeight="1" outlineLevel="2" x14ac:dyDescent="0.25">
      <c r="B1569" s="921" t="s">
        <v>3370</v>
      </c>
      <c r="C1569" s="921"/>
      <c r="D1569" s="922">
        <v>2.08</v>
      </c>
      <c r="E1569" s="930">
        <v>5</v>
      </c>
      <c r="F1569" s="923"/>
      <c r="G1569" s="921"/>
      <c r="H1569" s="933">
        <v>1</v>
      </c>
      <c r="I1569" s="924">
        <f t="shared" si="48"/>
        <v>0</v>
      </c>
      <c r="J1569" s="924">
        <f t="shared" si="49"/>
        <v>0</v>
      </c>
      <c r="K1569" s="924"/>
    </row>
    <row r="1570" spans="2:11" s="917" customFormat="1" ht="78" customHeight="1" outlineLevel="2" x14ac:dyDescent="0.25">
      <c r="B1570" s="921" t="s">
        <v>3369</v>
      </c>
      <c r="C1570" s="921"/>
      <c r="D1570" s="922">
        <v>2.08</v>
      </c>
      <c r="E1570" s="930">
        <v>5</v>
      </c>
      <c r="F1570" s="923"/>
      <c r="G1570" s="921"/>
      <c r="H1570" s="933">
        <v>1</v>
      </c>
      <c r="I1570" s="924">
        <f t="shared" si="48"/>
        <v>0</v>
      </c>
      <c r="J1570" s="924">
        <f t="shared" si="49"/>
        <v>0</v>
      </c>
      <c r="K1570" s="924"/>
    </row>
    <row r="1571" spans="2:11" ht="10.95" customHeight="1" outlineLevel="1" x14ac:dyDescent="0.25">
      <c r="B1571" s="925" t="s">
        <v>2120</v>
      </c>
      <c r="I1571" s="924">
        <f t="shared" si="48"/>
        <v>0</v>
      </c>
      <c r="J1571" s="924">
        <f t="shared" si="49"/>
        <v>0</v>
      </c>
      <c r="K1571" s="919"/>
    </row>
    <row r="1572" spans="2:11" s="917" customFormat="1" ht="78" customHeight="1" outlineLevel="2" x14ac:dyDescent="0.25">
      <c r="B1572" s="921" t="s">
        <v>3044</v>
      </c>
      <c r="C1572" s="922">
        <v>63</v>
      </c>
      <c r="D1572" s="921"/>
      <c r="E1572" s="930">
        <v>10</v>
      </c>
      <c r="F1572" s="923"/>
      <c r="G1572" s="921"/>
      <c r="H1572" s="933">
        <v>1</v>
      </c>
      <c r="I1572" s="924">
        <f t="shared" si="48"/>
        <v>0</v>
      </c>
      <c r="J1572" s="924">
        <f t="shared" si="49"/>
        <v>0</v>
      </c>
      <c r="K1572" s="924"/>
    </row>
    <row r="1573" spans="2:11" s="917" customFormat="1" ht="78" customHeight="1" outlineLevel="2" x14ac:dyDescent="0.25">
      <c r="B1573" s="921" t="s">
        <v>3043</v>
      </c>
      <c r="C1573" s="922">
        <v>63</v>
      </c>
      <c r="D1573" s="921"/>
      <c r="E1573" s="930">
        <v>6</v>
      </c>
      <c r="F1573" s="923"/>
      <c r="G1573" s="921"/>
      <c r="H1573" s="933">
        <v>1</v>
      </c>
      <c r="I1573" s="924">
        <f t="shared" si="48"/>
        <v>0</v>
      </c>
      <c r="J1573" s="924">
        <f t="shared" si="49"/>
        <v>0</v>
      </c>
      <c r="K1573" s="924"/>
    </row>
    <row r="1574" spans="2:11" s="917" customFormat="1" ht="78" customHeight="1" outlineLevel="2" x14ac:dyDescent="0.25">
      <c r="B1574" s="921" t="s">
        <v>3042</v>
      </c>
      <c r="C1574" s="922">
        <v>63</v>
      </c>
      <c r="D1574" s="921"/>
      <c r="E1574" s="930">
        <v>10</v>
      </c>
      <c r="F1574" s="923"/>
      <c r="G1574" s="921"/>
      <c r="H1574" s="933">
        <v>1</v>
      </c>
      <c r="I1574" s="924">
        <f t="shared" si="48"/>
        <v>0</v>
      </c>
      <c r="J1574" s="924">
        <f t="shared" si="49"/>
        <v>0</v>
      </c>
      <c r="K1574" s="924"/>
    </row>
    <row r="1575" spans="2:11" s="917" customFormat="1" ht="78" customHeight="1" outlineLevel="2" x14ac:dyDescent="0.25">
      <c r="B1575" s="921" t="s">
        <v>3041</v>
      </c>
      <c r="C1575" s="922">
        <v>63</v>
      </c>
      <c r="D1575" s="921"/>
      <c r="E1575" s="930">
        <v>9</v>
      </c>
      <c r="F1575" s="923"/>
      <c r="G1575" s="921"/>
      <c r="H1575" s="933">
        <v>1</v>
      </c>
      <c r="I1575" s="924">
        <f t="shared" si="48"/>
        <v>0</v>
      </c>
      <c r="J1575" s="924">
        <f t="shared" si="49"/>
        <v>0</v>
      </c>
      <c r="K1575" s="924"/>
    </row>
    <row r="1576" spans="2:11" s="917" customFormat="1" ht="78" customHeight="1" outlineLevel="2" x14ac:dyDescent="0.25">
      <c r="B1576" s="921" t="s">
        <v>3040</v>
      </c>
      <c r="C1576" s="922">
        <v>63</v>
      </c>
      <c r="D1576" s="921"/>
      <c r="E1576" s="930">
        <v>5</v>
      </c>
      <c r="F1576" s="923"/>
      <c r="G1576" s="921"/>
      <c r="H1576" s="933">
        <v>1</v>
      </c>
      <c r="I1576" s="924">
        <f t="shared" si="48"/>
        <v>0</v>
      </c>
      <c r="J1576" s="924">
        <f t="shared" si="49"/>
        <v>0</v>
      </c>
      <c r="K1576" s="924"/>
    </row>
    <row r="1577" spans="2:11" s="917" customFormat="1" ht="78" customHeight="1" outlineLevel="2" x14ac:dyDescent="0.25">
      <c r="B1577" s="921" t="s">
        <v>3039</v>
      </c>
      <c r="C1577" s="922">
        <v>63</v>
      </c>
      <c r="D1577" s="921"/>
      <c r="E1577" s="930">
        <v>7</v>
      </c>
      <c r="F1577" s="923"/>
      <c r="G1577" s="921"/>
      <c r="H1577" s="933">
        <v>1</v>
      </c>
      <c r="I1577" s="924">
        <f t="shared" si="48"/>
        <v>0</v>
      </c>
      <c r="J1577" s="924">
        <f t="shared" si="49"/>
        <v>0</v>
      </c>
      <c r="K1577" s="924"/>
    </row>
    <row r="1578" spans="2:11" s="917" customFormat="1" ht="78" customHeight="1" outlineLevel="2" x14ac:dyDescent="0.25">
      <c r="B1578" s="921" t="s">
        <v>3038</v>
      </c>
      <c r="C1578" s="922">
        <v>63</v>
      </c>
      <c r="D1578" s="921"/>
      <c r="E1578" s="930">
        <v>10</v>
      </c>
      <c r="F1578" s="923"/>
      <c r="G1578" s="921"/>
      <c r="H1578" s="933">
        <v>1</v>
      </c>
      <c r="I1578" s="924">
        <f t="shared" si="48"/>
        <v>0</v>
      </c>
      <c r="J1578" s="924">
        <f t="shared" si="49"/>
        <v>0</v>
      </c>
      <c r="K1578" s="924"/>
    </row>
    <row r="1579" spans="2:11" s="917" customFormat="1" ht="78" customHeight="1" outlineLevel="2" x14ac:dyDescent="0.25">
      <c r="B1579" s="921" t="s">
        <v>3037</v>
      </c>
      <c r="C1579" s="922">
        <v>63</v>
      </c>
      <c r="D1579" s="921"/>
      <c r="E1579" s="930">
        <v>8</v>
      </c>
      <c r="F1579" s="923"/>
      <c r="G1579" s="921"/>
      <c r="H1579" s="933">
        <v>1</v>
      </c>
      <c r="I1579" s="924">
        <f t="shared" si="48"/>
        <v>0</v>
      </c>
      <c r="J1579" s="924">
        <f t="shared" si="49"/>
        <v>0</v>
      </c>
      <c r="K1579" s="924"/>
    </row>
    <row r="1580" spans="2:11" s="917" customFormat="1" ht="78" customHeight="1" outlineLevel="2" x14ac:dyDescent="0.25">
      <c r="B1580" s="921" t="s">
        <v>3036</v>
      </c>
      <c r="C1580" s="922">
        <v>63</v>
      </c>
      <c r="D1580" s="921"/>
      <c r="E1580" s="930">
        <v>5</v>
      </c>
      <c r="F1580" s="923"/>
      <c r="G1580" s="921"/>
      <c r="H1580" s="933">
        <v>1</v>
      </c>
      <c r="I1580" s="924">
        <f t="shared" si="48"/>
        <v>0</v>
      </c>
      <c r="J1580" s="924">
        <f t="shared" si="49"/>
        <v>0</v>
      </c>
      <c r="K1580" s="924"/>
    </row>
    <row r="1581" spans="2:11" s="917" customFormat="1" ht="78" customHeight="1" outlineLevel="2" x14ac:dyDescent="0.25">
      <c r="B1581" s="921" t="s">
        <v>3035</v>
      </c>
      <c r="C1581" s="922">
        <v>63</v>
      </c>
      <c r="D1581" s="921"/>
      <c r="E1581" s="930">
        <v>6</v>
      </c>
      <c r="F1581" s="923"/>
      <c r="G1581" s="921"/>
      <c r="H1581" s="933">
        <v>1</v>
      </c>
      <c r="I1581" s="924">
        <f t="shared" si="48"/>
        <v>0</v>
      </c>
      <c r="J1581" s="924">
        <f t="shared" si="49"/>
        <v>0</v>
      </c>
      <c r="K1581" s="924"/>
    </row>
    <row r="1582" spans="2:11" s="917" customFormat="1" ht="78" customHeight="1" outlineLevel="2" x14ac:dyDescent="0.25">
      <c r="B1582" s="921" t="s">
        <v>3034</v>
      </c>
      <c r="C1582" s="922">
        <v>63</v>
      </c>
      <c r="D1582" s="921"/>
      <c r="E1582" s="930">
        <v>4</v>
      </c>
      <c r="F1582" s="923"/>
      <c r="G1582" s="921"/>
      <c r="H1582" s="933">
        <v>1</v>
      </c>
      <c r="I1582" s="924">
        <f t="shared" si="48"/>
        <v>0</v>
      </c>
      <c r="J1582" s="924">
        <f t="shared" si="49"/>
        <v>0</v>
      </c>
      <c r="K1582" s="924"/>
    </row>
    <row r="1583" spans="2:11" s="917" customFormat="1" ht="78" customHeight="1" outlineLevel="2" x14ac:dyDescent="0.25">
      <c r="B1583" s="921" t="s">
        <v>3033</v>
      </c>
      <c r="C1583" s="922">
        <v>63</v>
      </c>
      <c r="D1583" s="921"/>
      <c r="E1583" s="930">
        <v>8</v>
      </c>
      <c r="F1583" s="923"/>
      <c r="G1583" s="921"/>
      <c r="H1583" s="933">
        <v>1</v>
      </c>
      <c r="I1583" s="924">
        <f t="shared" si="48"/>
        <v>0</v>
      </c>
      <c r="J1583" s="924">
        <f t="shared" si="49"/>
        <v>0</v>
      </c>
      <c r="K1583" s="924"/>
    </row>
    <row r="1584" spans="2:11" s="917" customFormat="1" ht="78" customHeight="1" outlineLevel="2" x14ac:dyDescent="0.25">
      <c r="B1584" s="921" t="s">
        <v>3032</v>
      </c>
      <c r="C1584" s="922">
        <v>63</v>
      </c>
      <c r="D1584" s="921"/>
      <c r="E1584" s="930">
        <v>9</v>
      </c>
      <c r="F1584" s="923"/>
      <c r="G1584" s="921"/>
      <c r="H1584" s="933">
        <v>1</v>
      </c>
      <c r="I1584" s="924">
        <f t="shared" si="48"/>
        <v>0</v>
      </c>
      <c r="J1584" s="924">
        <f t="shared" si="49"/>
        <v>0</v>
      </c>
      <c r="K1584" s="924"/>
    </row>
    <row r="1585" spans="2:11" s="917" customFormat="1" ht="78" customHeight="1" outlineLevel="2" x14ac:dyDescent="0.25">
      <c r="B1585" s="921" t="s">
        <v>3031</v>
      </c>
      <c r="C1585" s="922">
        <v>63</v>
      </c>
      <c r="D1585" s="921"/>
      <c r="E1585" s="930">
        <v>9</v>
      </c>
      <c r="F1585" s="923"/>
      <c r="G1585" s="921"/>
      <c r="H1585" s="933">
        <v>1</v>
      </c>
      <c r="I1585" s="924">
        <f t="shared" si="48"/>
        <v>0</v>
      </c>
      <c r="J1585" s="924">
        <f t="shared" si="49"/>
        <v>0</v>
      </c>
      <c r="K1585" s="924"/>
    </row>
    <row r="1586" spans="2:11" s="917" customFormat="1" ht="78" customHeight="1" outlineLevel="2" x14ac:dyDescent="0.25">
      <c r="B1586" s="921" t="s">
        <v>3030</v>
      </c>
      <c r="C1586" s="922">
        <v>63</v>
      </c>
      <c r="D1586" s="921"/>
      <c r="E1586" s="930">
        <v>7</v>
      </c>
      <c r="F1586" s="923"/>
      <c r="G1586" s="921"/>
      <c r="H1586" s="933">
        <v>1</v>
      </c>
      <c r="I1586" s="924">
        <f t="shared" si="48"/>
        <v>0</v>
      </c>
      <c r="J1586" s="924">
        <f t="shared" si="49"/>
        <v>0</v>
      </c>
      <c r="K1586" s="924"/>
    </row>
    <row r="1587" spans="2:11" s="917" customFormat="1" ht="78" customHeight="1" outlineLevel="2" x14ac:dyDescent="0.25">
      <c r="B1587" s="921" t="s">
        <v>3029</v>
      </c>
      <c r="C1587" s="922">
        <v>63</v>
      </c>
      <c r="D1587" s="921"/>
      <c r="E1587" s="930">
        <v>7</v>
      </c>
      <c r="F1587" s="923"/>
      <c r="G1587" s="921"/>
      <c r="H1587" s="933">
        <v>1</v>
      </c>
      <c r="I1587" s="924">
        <f t="shared" si="48"/>
        <v>0</v>
      </c>
      <c r="J1587" s="924">
        <f t="shared" si="49"/>
        <v>0</v>
      </c>
      <c r="K1587" s="924"/>
    </row>
    <row r="1588" spans="2:11" s="917" customFormat="1" ht="78" customHeight="1" outlineLevel="2" x14ac:dyDescent="0.25">
      <c r="B1588" s="921" t="s">
        <v>3028</v>
      </c>
      <c r="C1588" s="922">
        <v>63</v>
      </c>
      <c r="D1588" s="921"/>
      <c r="E1588" s="930">
        <v>9</v>
      </c>
      <c r="F1588" s="923"/>
      <c r="G1588" s="921"/>
      <c r="H1588" s="933">
        <v>1</v>
      </c>
      <c r="I1588" s="924">
        <f t="shared" si="48"/>
        <v>0</v>
      </c>
      <c r="J1588" s="924">
        <f t="shared" si="49"/>
        <v>0</v>
      </c>
      <c r="K1588" s="924"/>
    </row>
    <row r="1589" spans="2:11" s="917" customFormat="1" ht="78" customHeight="1" outlineLevel="2" x14ac:dyDescent="0.25">
      <c r="B1589" s="921" t="s">
        <v>3027</v>
      </c>
      <c r="C1589" s="922">
        <v>63</v>
      </c>
      <c r="D1589" s="921"/>
      <c r="E1589" s="930">
        <v>10</v>
      </c>
      <c r="F1589" s="923"/>
      <c r="G1589" s="921"/>
      <c r="H1589" s="933">
        <v>1</v>
      </c>
      <c r="I1589" s="924">
        <f t="shared" si="48"/>
        <v>0</v>
      </c>
      <c r="J1589" s="924">
        <f t="shared" si="49"/>
        <v>0</v>
      </c>
      <c r="K1589" s="924"/>
    </row>
    <row r="1590" spans="2:11" s="917" customFormat="1" ht="78" customHeight="1" outlineLevel="2" x14ac:dyDescent="0.25">
      <c r="B1590" s="921" t="s">
        <v>3026</v>
      </c>
      <c r="C1590" s="922">
        <v>63</v>
      </c>
      <c r="D1590" s="921"/>
      <c r="E1590" s="930">
        <v>9</v>
      </c>
      <c r="F1590" s="923"/>
      <c r="G1590" s="921"/>
      <c r="H1590" s="933">
        <v>1</v>
      </c>
      <c r="I1590" s="924">
        <f t="shared" si="48"/>
        <v>0</v>
      </c>
      <c r="J1590" s="924">
        <f t="shared" si="49"/>
        <v>0</v>
      </c>
      <c r="K1590" s="924"/>
    </row>
    <row r="1591" spans="2:11" s="917" customFormat="1" ht="78" customHeight="1" outlineLevel="2" x14ac:dyDescent="0.25">
      <c r="B1591" s="921" t="s">
        <v>3025</v>
      </c>
      <c r="C1591" s="922">
        <v>63</v>
      </c>
      <c r="D1591" s="921"/>
      <c r="E1591" s="930">
        <v>10</v>
      </c>
      <c r="F1591" s="923"/>
      <c r="G1591" s="921"/>
      <c r="H1591" s="933">
        <v>1</v>
      </c>
      <c r="I1591" s="924">
        <f t="shared" si="48"/>
        <v>0</v>
      </c>
      <c r="J1591" s="924">
        <f t="shared" si="49"/>
        <v>0</v>
      </c>
      <c r="K1591" s="924"/>
    </row>
    <row r="1592" spans="2:11" s="917" customFormat="1" ht="78" customHeight="1" outlineLevel="2" x14ac:dyDescent="0.25">
      <c r="B1592" s="921" t="s">
        <v>3024</v>
      </c>
      <c r="C1592" s="922">
        <v>63</v>
      </c>
      <c r="D1592" s="921"/>
      <c r="E1592" s="930">
        <v>9</v>
      </c>
      <c r="F1592" s="923"/>
      <c r="G1592" s="921"/>
      <c r="H1592" s="933">
        <v>1</v>
      </c>
      <c r="I1592" s="924">
        <f t="shared" si="48"/>
        <v>0</v>
      </c>
      <c r="J1592" s="924">
        <f t="shared" si="49"/>
        <v>0</v>
      </c>
      <c r="K1592" s="924"/>
    </row>
    <row r="1593" spans="2:11" s="917" customFormat="1" ht="78" customHeight="1" outlineLevel="2" x14ac:dyDescent="0.25">
      <c r="B1593" s="921" t="s">
        <v>3023</v>
      </c>
      <c r="C1593" s="922">
        <v>63</v>
      </c>
      <c r="D1593" s="921"/>
      <c r="E1593" s="930">
        <v>10</v>
      </c>
      <c r="F1593" s="923"/>
      <c r="G1593" s="921"/>
      <c r="H1593" s="933">
        <v>1</v>
      </c>
      <c r="I1593" s="924">
        <f t="shared" si="48"/>
        <v>0</v>
      </c>
      <c r="J1593" s="924">
        <f t="shared" si="49"/>
        <v>0</v>
      </c>
      <c r="K1593" s="924"/>
    </row>
    <row r="1594" spans="2:11" s="917" customFormat="1" ht="78" customHeight="1" outlineLevel="2" x14ac:dyDescent="0.25">
      <c r="B1594" s="921" t="s">
        <v>3022</v>
      </c>
      <c r="C1594" s="922">
        <v>63</v>
      </c>
      <c r="D1594" s="921"/>
      <c r="E1594" s="930">
        <v>8</v>
      </c>
      <c r="F1594" s="923"/>
      <c r="G1594" s="921"/>
      <c r="H1594" s="933">
        <v>1</v>
      </c>
      <c r="I1594" s="924">
        <f t="shared" si="48"/>
        <v>0</v>
      </c>
      <c r="J1594" s="924">
        <f t="shared" si="49"/>
        <v>0</v>
      </c>
      <c r="K1594" s="924"/>
    </row>
    <row r="1595" spans="2:11" s="917" customFormat="1" ht="78" customHeight="1" outlineLevel="2" x14ac:dyDescent="0.25">
      <c r="B1595" s="921" t="s">
        <v>3021</v>
      </c>
      <c r="C1595" s="922">
        <v>63</v>
      </c>
      <c r="D1595" s="921"/>
      <c r="E1595" s="930">
        <v>9</v>
      </c>
      <c r="F1595" s="923"/>
      <c r="G1595" s="921"/>
      <c r="H1595" s="933">
        <v>1</v>
      </c>
      <c r="I1595" s="924">
        <f t="shared" si="48"/>
        <v>0</v>
      </c>
      <c r="J1595" s="924">
        <f t="shared" si="49"/>
        <v>0</v>
      </c>
      <c r="K1595" s="924"/>
    </row>
    <row r="1596" spans="2:11" s="917" customFormat="1" ht="78" customHeight="1" outlineLevel="2" x14ac:dyDescent="0.25">
      <c r="B1596" s="921" t="s">
        <v>3020</v>
      </c>
      <c r="C1596" s="922">
        <v>63</v>
      </c>
      <c r="D1596" s="921"/>
      <c r="E1596" s="930">
        <v>10</v>
      </c>
      <c r="F1596" s="923"/>
      <c r="G1596" s="921"/>
      <c r="H1596" s="933">
        <v>1</v>
      </c>
      <c r="I1596" s="924">
        <f t="shared" si="48"/>
        <v>0</v>
      </c>
      <c r="J1596" s="924">
        <f t="shared" si="49"/>
        <v>0</v>
      </c>
      <c r="K1596" s="924"/>
    </row>
    <row r="1597" spans="2:11" s="917" customFormat="1" ht="78" customHeight="1" outlineLevel="2" x14ac:dyDescent="0.25">
      <c r="B1597" s="921" t="s">
        <v>3019</v>
      </c>
      <c r="C1597" s="922">
        <v>63</v>
      </c>
      <c r="D1597" s="921"/>
      <c r="E1597" s="930">
        <v>9</v>
      </c>
      <c r="F1597" s="923"/>
      <c r="G1597" s="921"/>
      <c r="H1597" s="933">
        <v>1</v>
      </c>
      <c r="I1597" s="924">
        <f t="shared" si="48"/>
        <v>0</v>
      </c>
      <c r="J1597" s="924">
        <f t="shared" si="49"/>
        <v>0</v>
      </c>
      <c r="K1597" s="924"/>
    </row>
    <row r="1598" spans="2:11" s="917" customFormat="1" ht="78" customHeight="1" outlineLevel="2" x14ac:dyDescent="0.25">
      <c r="B1598" s="921" t="s">
        <v>3018</v>
      </c>
      <c r="C1598" s="922">
        <v>63</v>
      </c>
      <c r="D1598" s="921"/>
      <c r="E1598" s="930">
        <v>8</v>
      </c>
      <c r="F1598" s="923"/>
      <c r="G1598" s="921"/>
      <c r="H1598" s="933">
        <v>1</v>
      </c>
      <c r="I1598" s="924">
        <f t="shared" si="48"/>
        <v>0</v>
      </c>
      <c r="J1598" s="924">
        <f t="shared" si="49"/>
        <v>0</v>
      </c>
      <c r="K1598" s="924"/>
    </row>
    <row r="1599" spans="2:11" s="917" customFormat="1" ht="78" customHeight="1" outlineLevel="2" x14ac:dyDescent="0.25">
      <c r="B1599" s="921" t="s">
        <v>3017</v>
      </c>
      <c r="C1599" s="922">
        <v>63</v>
      </c>
      <c r="D1599" s="921"/>
      <c r="E1599" s="930">
        <v>8</v>
      </c>
      <c r="F1599" s="923"/>
      <c r="G1599" s="921"/>
      <c r="H1599" s="933">
        <v>1</v>
      </c>
      <c r="I1599" s="924">
        <f t="shared" si="48"/>
        <v>0</v>
      </c>
      <c r="J1599" s="924">
        <f t="shared" si="49"/>
        <v>0</v>
      </c>
      <c r="K1599" s="924"/>
    </row>
    <row r="1600" spans="2:11" ht="10.95" customHeight="1" outlineLevel="1" x14ac:dyDescent="0.25">
      <c r="B1600" s="925" t="s">
        <v>132</v>
      </c>
      <c r="I1600" s="924">
        <f t="shared" si="48"/>
        <v>0</v>
      </c>
      <c r="J1600" s="924">
        <f t="shared" si="49"/>
        <v>0</v>
      </c>
      <c r="K1600" s="919"/>
    </row>
    <row r="1601" spans="2:11" s="917" customFormat="1" ht="78" customHeight="1" outlineLevel="2" x14ac:dyDescent="0.25">
      <c r="B1601" s="921" t="s">
        <v>2150</v>
      </c>
      <c r="C1601" s="922">
        <v>15</v>
      </c>
      <c r="D1601" s="921"/>
      <c r="E1601" s="931" t="s">
        <v>7</v>
      </c>
      <c r="F1601" s="923"/>
      <c r="G1601" s="921"/>
      <c r="H1601" s="933">
        <v>1</v>
      </c>
      <c r="I1601" s="924">
        <f t="shared" si="48"/>
        <v>0</v>
      </c>
      <c r="J1601" s="924">
        <f t="shared" si="49"/>
        <v>0</v>
      </c>
      <c r="K1601" s="924"/>
    </row>
    <row r="1602" spans="2:11" s="917" customFormat="1" ht="78" customHeight="1" outlineLevel="2" x14ac:dyDescent="0.25">
      <c r="B1602" s="921" t="s">
        <v>2149</v>
      </c>
      <c r="C1602" s="922">
        <v>15</v>
      </c>
      <c r="D1602" s="921"/>
      <c r="E1602" s="931" t="s">
        <v>7</v>
      </c>
      <c r="F1602" s="923"/>
      <c r="G1602" s="921"/>
      <c r="H1602" s="933">
        <v>1</v>
      </c>
      <c r="I1602" s="924">
        <f t="shared" si="48"/>
        <v>0</v>
      </c>
      <c r="J1602" s="924">
        <f t="shared" si="49"/>
        <v>0</v>
      </c>
      <c r="K1602" s="924"/>
    </row>
    <row r="1603" spans="2:11" s="917" customFormat="1" ht="78" customHeight="1" outlineLevel="2" x14ac:dyDescent="0.25">
      <c r="B1603" s="921" t="s">
        <v>1611</v>
      </c>
      <c r="C1603" s="922">
        <v>15</v>
      </c>
      <c r="D1603" s="921"/>
      <c r="E1603" s="931" t="s">
        <v>7</v>
      </c>
      <c r="F1603" s="923"/>
      <c r="G1603" s="921"/>
      <c r="H1603" s="933">
        <v>1</v>
      </c>
      <c r="I1603" s="924">
        <f t="shared" si="48"/>
        <v>0</v>
      </c>
      <c r="J1603" s="924">
        <f t="shared" si="49"/>
        <v>0</v>
      </c>
      <c r="K1603" s="924"/>
    </row>
    <row r="1604" spans="2:11" s="917" customFormat="1" ht="78" customHeight="1" outlineLevel="2" x14ac:dyDescent="0.25">
      <c r="B1604" s="921" t="s">
        <v>2148</v>
      </c>
      <c r="C1604" s="922">
        <v>15</v>
      </c>
      <c r="D1604" s="921"/>
      <c r="E1604" s="930">
        <v>10</v>
      </c>
      <c r="F1604" s="923"/>
      <c r="G1604" s="921"/>
      <c r="H1604" s="933">
        <v>1</v>
      </c>
      <c r="I1604" s="924">
        <f t="shared" si="48"/>
        <v>0</v>
      </c>
      <c r="J1604" s="924">
        <f t="shared" si="49"/>
        <v>0</v>
      </c>
      <c r="K1604" s="924"/>
    </row>
    <row r="1605" spans="2:11" s="917" customFormat="1" ht="78" customHeight="1" outlineLevel="2" x14ac:dyDescent="0.25">
      <c r="B1605" s="921" t="s">
        <v>2147</v>
      </c>
      <c r="C1605" s="922">
        <v>15</v>
      </c>
      <c r="D1605" s="921"/>
      <c r="E1605" s="931" t="s">
        <v>7</v>
      </c>
      <c r="F1605" s="923"/>
      <c r="G1605" s="921"/>
      <c r="H1605" s="933">
        <v>1</v>
      </c>
      <c r="I1605" s="924">
        <f t="shared" si="48"/>
        <v>0</v>
      </c>
      <c r="J1605" s="924">
        <f t="shared" si="49"/>
        <v>0</v>
      </c>
      <c r="K1605" s="924"/>
    </row>
    <row r="1606" spans="2:11" s="917" customFormat="1" ht="78" customHeight="1" outlineLevel="2" x14ac:dyDescent="0.25">
      <c r="B1606" s="921" t="s">
        <v>133</v>
      </c>
      <c r="C1606" s="922">
        <v>15</v>
      </c>
      <c r="D1606" s="921"/>
      <c r="E1606" s="931" t="s">
        <v>7</v>
      </c>
      <c r="F1606" s="923"/>
      <c r="G1606" s="921"/>
      <c r="H1606" s="933">
        <v>1</v>
      </c>
      <c r="I1606" s="924">
        <f t="shared" si="48"/>
        <v>0</v>
      </c>
      <c r="J1606" s="924">
        <f t="shared" si="49"/>
        <v>0</v>
      </c>
      <c r="K1606" s="924"/>
    </row>
    <row r="1607" spans="2:11" s="917" customFormat="1" ht="78" customHeight="1" outlineLevel="2" x14ac:dyDescent="0.25">
      <c r="B1607" s="921" t="s">
        <v>2146</v>
      </c>
      <c r="C1607" s="922">
        <v>27</v>
      </c>
      <c r="D1607" s="921"/>
      <c r="E1607" s="931" t="s">
        <v>7</v>
      </c>
      <c r="F1607" s="923"/>
      <c r="G1607" s="921"/>
      <c r="H1607" s="933">
        <v>1</v>
      </c>
      <c r="I1607" s="924">
        <f t="shared" si="48"/>
        <v>0</v>
      </c>
      <c r="J1607" s="924">
        <f t="shared" si="49"/>
        <v>0</v>
      </c>
      <c r="K1607" s="924"/>
    </row>
    <row r="1608" spans="2:11" s="917" customFormat="1" ht="78" customHeight="1" outlineLevel="2" x14ac:dyDescent="0.25">
      <c r="B1608" s="921" t="s">
        <v>2145</v>
      </c>
      <c r="C1608" s="922">
        <v>27</v>
      </c>
      <c r="D1608" s="921"/>
      <c r="E1608" s="931" t="s">
        <v>7</v>
      </c>
      <c r="F1608" s="923"/>
      <c r="G1608" s="921"/>
      <c r="H1608" s="933">
        <v>1</v>
      </c>
      <c r="I1608" s="924">
        <f t="shared" ref="I1608:I1671" si="50">C1608*G1608</f>
        <v>0</v>
      </c>
      <c r="J1608" s="924">
        <f t="shared" ref="J1608:J1671" si="51">D1608*G1608</f>
        <v>0</v>
      </c>
      <c r="K1608" s="924"/>
    </row>
    <row r="1609" spans="2:11" s="917" customFormat="1" ht="78" customHeight="1" outlineLevel="2" x14ac:dyDescent="0.25">
      <c r="B1609" s="921" t="s">
        <v>1662</v>
      </c>
      <c r="C1609" s="922">
        <v>27</v>
      </c>
      <c r="D1609" s="921"/>
      <c r="E1609" s="931" t="s">
        <v>7</v>
      </c>
      <c r="F1609" s="923"/>
      <c r="G1609" s="921"/>
      <c r="H1609" s="933">
        <v>1</v>
      </c>
      <c r="I1609" s="924">
        <f t="shared" si="50"/>
        <v>0</v>
      </c>
      <c r="J1609" s="924">
        <f t="shared" si="51"/>
        <v>0</v>
      </c>
      <c r="K1609" s="924"/>
    </row>
    <row r="1610" spans="2:11" s="917" customFormat="1" ht="78" customHeight="1" outlineLevel="2" x14ac:dyDescent="0.25">
      <c r="B1610" s="921" t="s">
        <v>1604</v>
      </c>
      <c r="C1610" s="922">
        <v>27</v>
      </c>
      <c r="D1610" s="921"/>
      <c r="E1610" s="931" t="s">
        <v>7</v>
      </c>
      <c r="F1610" s="923"/>
      <c r="G1610" s="921"/>
      <c r="H1610" s="933">
        <v>1</v>
      </c>
      <c r="I1610" s="924">
        <f t="shared" si="50"/>
        <v>0</v>
      </c>
      <c r="J1610" s="924">
        <f t="shared" si="51"/>
        <v>0</v>
      </c>
      <c r="K1610" s="924"/>
    </row>
    <row r="1611" spans="2:11" s="917" customFormat="1" ht="78" customHeight="1" outlineLevel="2" x14ac:dyDescent="0.25">
      <c r="B1611" s="921" t="s">
        <v>1669</v>
      </c>
      <c r="C1611" s="922">
        <v>27</v>
      </c>
      <c r="D1611" s="921"/>
      <c r="E1611" s="931" t="s">
        <v>7</v>
      </c>
      <c r="F1611" s="923"/>
      <c r="G1611" s="921"/>
      <c r="H1611" s="933">
        <v>1</v>
      </c>
      <c r="I1611" s="924">
        <f t="shared" si="50"/>
        <v>0</v>
      </c>
      <c r="J1611" s="924">
        <f t="shared" si="51"/>
        <v>0</v>
      </c>
      <c r="K1611" s="924"/>
    </row>
    <row r="1612" spans="2:11" s="917" customFormat="1" ht="78" customHeight="1" outlineLevel="2" x14ac:dyDescent="0.25">
      <c r="B1612" s="921" t="s">
        <v>2613</v>
      </c>
      <c r="C1612" s="922">
        <v>27</v>
      </c>
      <c r="D1612" s="921"/>
      <c r="E1612" s="931" t="s">
        <v>7</v>
      </c>
      <c r="F1612" s="923"/>
      <c r="G1612" s="921"/>
      <c r="H1612" s="933">
        <v>1</v>
      </c>
      <c r="I1612" s="924">
        <f t="shared" si="50"/>
        <v>0</v>
      </c>
      <c r="J1612" s="924">
        <f t="shared" si="51"/>
        <v>0</v>
      </c>
      <c r="K1612" s="924"/>
    </row>
    <row r="1613" spans="2:11" s="917" customFormat="1" ht="78" customHeight="1" outlineLevel="2" x14ac:dyDescent="0.25">
      <c r="B1613" s="921" t="s">
        <v>2144</v>
      </c>
      <c r="C1613" s="922">
        <v>27</v>
      </c>
      <c r="D1613" s="921"/>
      <c r="E1613" s="931" t="s">
        <v>7</v>
      </c>
      <c r="F1613" s="923"/>
      <c r="G1613" s="921"/>
      <c r="H1613" s="933">
        <v>1</v>
      </c>
      <c r="I1613" s="924">
        <f t="shared" si="50"/>
        <v>0</v>
      </c>
      <c r="J1613" s="924">
        <f t="shared" si="51"/>
        <v>0</v>
      </c>
      <c r="K1613" s="924"/>
    </row>
    <row r="1614" spans="2:11" s="917" customFormat="1" ht="78" customHeight="1" outlineLevel="2" x14ac:dyDescent="0.25">
      <c r="B1614" s="921" t="s">
        <v>1668</v>
      </c>
      <c r="C1614" s="922">
        <v>27</v>
      </c>
      <c r="D1614" s="921"/>
      <c r="E1614" s="931" t="s">
        <v>7</v>
      </c>
      <c r="F1614" s="923"/>
      <c r="G1614" s="921"/>
      <c r="H1614" s="933">
        <v>1</v>
      </c>
      <c r="I1614" s="924">
        <f t="shared" si="50"/>
        <v>0</v>
      </c>
      <c r="J1614" s="924">
        <f t="shared" si="51"/>
        <v>0</v>
      </c>
      <c r="K1614" s="924"/>
    </row>
    <row r="1615" spans="2:11" s="917" customFormat="1" ht="78" customHeight="1" outlineLevel="2" x14ac:dyDescent="0.25">
      <c r="B1615" s="921" t="s">
        <v>2143</v>
      </c>
      <c r="C1615" s="922">
        <v>27</v>
      </c>
      <c r="D1615" s="921"/>
      <c r="E1615" s="931" t="s">
        <v>7</v>
      </c>
      <c r="F1615" s="923"/>
      <c r="G1615" s="921"/>
      <c r="H1615" s="933">
        <v>1</v>
      </c>
      <c r="I1615" s="924">
        <f t="shared" si="50"/>
        <v>0</v>
      </c>
      <c r="J1615" s="924">
        <f t="shared" si="51"/>
        <v>0</v>
      </c>
      <c r="K1615" s="924"/>
    </row>
    <row r="1616" spans="2:11" s="917" customFormat="1" ht="78" customHeight="1" outlineLevel="2" x14ac:dyDescent="0.25">
      <c r="B1616" s="921" t="s">
        <v>2142</v>
      </c>
      <c r="C1616" s="922">
        <v>27</v>
      </c>
      <c r="D1616" s="921"/>
      <c r="E1616" s="931" t="s">
        <v>7</v>
      </c>
      <c r="F1616" s="923"/>
      <c r="G1616" s="921"/>
      <c r="H1616" s="933">
        <v>1</v>
      </c>
      <c r="I1616" s="924">
        <f t="shared" si="50"/>
        <v>0</v>
      </c>
      <c r="J1616" s="924">
        <f t="shared" si="51"/>
        <v>0</v>
      </c>
      <c r="K1616" s="924"/>
    </row>
    <row r="1617" spans="2:11" s="917" customFormat="1" ht="78" customHeight="1" outlineLevel="2" x14ac:dyDescent="0.25">
      <c r="B1617" s="921" t="s">
        <v>2141</v>
      </c>
      <c r="C1617" s="922">
        <v>27</v>
      </c>
      <c r="D1617" s="921"/>
      <c r="E1617" s="931" t="s">
        <v>7</v>
      </c>
      <c r="F1617" s="923"/>
      <c r="G1617" s="921"/>
      <c r="H1617" s="933">
        <v>1</v>
      </c>
      <c r="I1617" s="924">
        <f t="shared" si="50"/>
        <v>0</v>
      </c>
      <c r="J1617" s="924">
        <f t="shared" si="51"/>
        <v>0</v>
      </c>
      <c r="K1617" s="924"/>
    </row>
    <row r="1618" spans="2:11" s="917" customFormat="1" ht="78" customHeight="1" outlineLevel="2" x14ac:dyDescent="0.25">
      <c r="B1618" s="921" t="s">
        <v>2140</v>
      </c>
      <c r="C1618" s="922">
        <v>27</v>
      </c>
      <c r="D1618" s="921"/>
      <c r="E1618" s="931" t="s">
        <v>7</v>
      </c>
      <c r="F1618" s="923"/>
      <c r="G1618" s="921"/>
      <c r="H1618" s="933">
        <v>1</v>
      </c>
      <c r="I1618" s="924">
        <f t="shared" si="50"/>
        <v>0</v>
      </c>
      <c r="J1618" s="924">
        <f t="shared" si="51"/>
        <v>0</v>
      </c>
      <c r="K1618" s="924"/>
    </row>
    <row r="1619" spans="2:11" s="917" customFormat="1" ht="78" customHeight="1" outlineLevel="2" x14ac:dyDescent="0.25">
      <c r="B1619" s="921" t="s">
        <v>1679</v>
      </c>
      <c r="C1619" s="922">
        <v>27</v>
      </c>
      <c r="D1619" s="921"/>
      <c r="E1619" s="931" t="s">
        <v>7</v>
      </c>
      <c r="F1619" s="923"/>
      <c r="G1619" s="921"/>
      <c r="H1619" s="933">
        <v>1</v>
      </c>
      <c r="I1619" s="924">
        <f t="shared" si="50"/>
        <v>0</v>
      </c>
      <c r="J1619" s="924">
        <f t="shared" si="51"/>
        <v>0</v>
      </c>
      <c r="K1619" s="924"/>
    </row>
    <row r="1620" spans="2:11" s="917" customFormat="1" ht="78" customHeight="1" outlineLevel="2" x14ac:dyDescent="0.25">
      <c r="B1620" s="921" t="s">
        <v>1667</v>
      </c>
      <c r="C1620" s="922">
        <v>27</v>
      </c>
      <c r="D1620" s="921"/>
      <c r="E1620" s="931" t="s">
        <v>7</v>
      </c>
      <c r="F1620" s="923"/>
      <c r="G1620" s="921"/>
      <c r="H1620" s="933">
        <v>1</v>
      </c>
      <c r="I1620" s="924">
        <f t="shared" si="50"/>
        <v>0</v>
      </c>
      <c r="J1620" s="924">
        <f t="shared" si="51"/>
        <v>0</v>
      </c>
      <c r="K1620" s="924"/>
    </row>
    <row r="1621" spans="2:11" s="917" customFormat="1" ht="78" customHeight="1" outlineLevel="2" x14ac:dyDescent="0.25">
      <c r="B1621" s="921" t="s">
        <v>2139</v>
      </c>
      <c r="C1621" s="922">
        <v>27</v>
      </c>
      <c r="D1621" s="921"/>
      <c r="E1621" s="931" t="s">
        <v>7</v>
      </c>
      <c r="F1621" s="923"/>
      <c r="G1621" s="921"/>
      <c r="H1621" s="933">
        <v>1</v>
      </c>
      <c r="I1621" s="924">
        <f t="shared" si="50"/>
        <v>0</v>
      </c>
      <c r="J1621" s="924">
        <f t="shared" si="51"/>
        <v>0</v>
      </c>
      <c r="K1621" s="924"/>
    </row>
    <row r="1622" spans="2:11" s="917" customFormat="1" ht="78" customHeight="1" outlineLevel="2" x14ac:dyDescent="0.25">
      <c r="B1622" s="921" t="s">
        <v>2612</v>
      </c>
      <c r="C1622" s="922">
        <v>27</v>
      </c>
      <c r="D1622" s="921"/>
      <c r="E1622" s="931" t="s">
        <v>7</v>
      </c>
      <c r="F1622" s="923"/>
      <c r="G1622" s="921"/>
      <c r="H1622" s="933">
        <v>1</v>
      </c>
      <c r="I1622" s="924">
        <f t="shared" si="50"/>
        <v>0</v>
      </c>
      <c r="J1622" s="924">
        <f t="shared" si="51"/>
        <v>0</v>
      </c>
      <c r="K1622" s="924"/>
    </row>
    <row r="1623" spans="2:11" s="917" customFormat="1" ht="78" customHeight="1" outlineLevel="2" x14ac:dyDescent="0.25">
      <c r="B1623" s="921" t="s">
        <v>2138</v>
      </c>
      <c r="C1623" s="922">
        <v>27</v>
      </c>
      <c r="D1623" s="921"/>
      <c r="E1623" s="931" t="s">
        <v>7</v>
      </c>
      <c r="F1623" s="923"/>
      <c r="G1623" s="921"/>
      <c r="H1623" s="933">
        <v>1</v>
      </c>
      <c r="I1623" s="924">
        <f t="shared" si="50"/>
        <v>0</v>
      </c>
      <c r="J1623" s="924">
        <f t="shared" si="51"/>
        <v>0</v>
      </c>
      <c r="K1623" s="924"/>
    </row>
    <row r="1624" spans="2:11" s="917" customFormat="1" ht="78" customHeight="1" outlineLevel="2" x14ac:dyDescent="0.25">
      <c r="B1624" s="921" t="s">
        <v>2137</v>
      </c>
      <c r="C1624" s="922">
        <v>27</v>
      </c>
      <c r="D1624" s="921"/>
      <c r="E1624" s="931" t="s">
        <v>7</v>
      </c>
      <c r="F1624" s="923"/>
      <c r="G1624" s="921"/>
      <c r="H1624" s="933">
        <v>1</v>
      </c>
      <c r="I1624" s="924">
        <f t="shared" si="50"/>
        <v>0</v>
      </c>
      <c r="J1624" s="924">
        <f t="shared" si="51"/>
        <v>0</v>
      </c>
      <c r="K1624" s="924"/>
    </row>
    <row r="1625" spans="2:11" s="917" customFormat="1" ht="78" customHeight="1" outlineLevel="2" x14ac:dyDescent="0.25">
      <c r="B1625" s="921" t="s">
        <v>2136</v>
      </c>
      <c r="C1625" s="922">
        <v>27</v>
      </c>
      <c r="D1625" s="921"/>
      <c r="E1625" s="931" t="s">
        <v>7</v>
      </c>
      <c r="F1625" s="923"/>
      <c r="G1625" s="921"/>
      <c r="H1625" s="933">
        <v>1</v>
      </c>
      <c r="I1625" s="924">
        <f t="shared" si="50"/>
        <v>0</v>
      </c>
      <c r="J1625" s="924">
        <f t="shared" si="51"/>
        <v>0</v>
      </c>
      <c r="K1625" s="924"/>
    </row>
    <row r="1626" spans="2:11" s="917" customFormat="1" ht="78" customHeight="1" outlineLevel="2" x14ac:dyDescent="0.25">
      <c r="B1626" s="921" t="s">
        <v>1695</v>
      </c>
      <c r="C1626" s="922">
        <v>27</v>
      </c>
      <c r="D1626" s="921"/>
      <c r="E1626" s="930">
        <v>13</v>
      </c>
      <c r="F1626" s="923"/>
      <c r="G1626" s="921"/>
      <c r="H1626" s="933">
        <v>1</v>
      </c>
      <c r="I1626" s="924">
        <f t="shared" si="50"/>
        <v>0</v>
      </c>
      <c r="J1626" s="924">
        <f t="shared" si="51"/>
        <v>0</v>
      </c>
      <c r="K1626" s="924"/>
    </row>
    <row r="1627" spans="2:11" s="917" customFormat="1" ht="78" customHeight="1" outlineLevel="2" x14ac:dyDescent="0.25">
      <c r="B1627" s="921" t="s">
        <v>1678</v>
      </c>
      <c r="C1627" s="922">
        <v>27</v>
      </c>
      <c r="D1627" s="921"/>
      <c r="E1627" s="931" t="s">
        <v>7</v>
      </c>
      <c r="F1627" s="923"/>
      <c r="G1627" s="921"/>
      <c r="H1627" s="933">
        <v>1</v>
      </c>
      <c r="I1627" s="924">
        <f t="shared" si="50"/>
        <v>0</v>
      </c>
      <c r="J1627" s="924">
        <f t="shared" si="51"/>
        <v>0</v>
      </c>
      <c r="K1627" s="924"/>
    </row>
    <row r="1628" spans="2:11" s="917" customFormat="1" ht="78" customHeight="1" outlineLevel="2" x14ac:dyDescent="0.25">
      <c r="B1628" s="921" t="s">
        <v>2135</v>
      </c>
      <c r="C1628" s="922">
        <v>30</v>
      </c>
      <c r="D1628" s="921"/>
      <c r="E1628" s="930">
        <v>1</v>
      </c>
      <c r="F1628" s="923"/>
      <c r="G1628" s="921"/>
      <c r="H1628" s="933">
        <v>1</v>
      </c>
      <c r="I1628" s="924">
        <f t="shared" si="50"/>
        <v>0</v>
      </c>
      <c r="J1628" s="924">
        <f t="shared" si="51"/>
        <v>0</v>
      </c>
      <c r="K1628" s="924"/>
    </row>
    <row r="1629" spans="2:11" ht="10.95" customHeight="1" outlineLevel="1" x14ac:dyDescent="0.25">
      <c r="B1629" s="925" t="s">
        <v>3782</v>
      </c>
      <c r="I1629" s="924">
        <f t="shared" si="50"/>
        <v>0</v>
      </c>
      <c r="J1629" s="924">
        <f t="shared" si="51"/>
        <v>0</v>
      </c>
      <c r="K1629" s="919"/>
    </row>
    <row r="1630" spans="2:11" s="917" customFormat="1" ht="78" customHeight="1" outlineLevel="2" x14ac:dyDescent="0.25">
      <c r="B1630" s="921" t="s">
        <v>3781</v>
      </c>
      <c r="C1630" s="922">
        <v>2</v>
      </c>
      <c r="D1630" s="921"/>
      <c r="E1630" s="931" t="s">
        <v>7</v>
      </c>
      <c r="F1630" s="923"/>
      <c r="G1630" s="921"/>
      <c r="H1630" s="933">
        <v>1</v>
      </c>
      <c r="I1630" s="924">
        <f t="shared" si="50"/>
        <v>0</v>
      </c>
      <c r="J1630" s="924">
        <f t="shared" si="51"/>
        <v>0</v>
      </c>
      <c r="K1630" s="924"/>
    </row>
    <row r="1631" spans="2:11" ht="10.95" customHeight="1" outlineLevel="1" x14ac:dyDescent="0.25">
      <c r="B1631" s="925" t="s">
        <v>27</v>
      </c>
      <c r="I1631" s="924">
        <f t="shared" si="50"/>
        <v>0</v>
      </c>
      <c r="J1631" s="924">
        <f t="shared" si="51"/>
        <v>0</v>
      </c>
      <c r="K1631" s="919"/>
    </row>
    <row r="1632" spans="2:11" s="917" customFormat="1" ht="78" customHeight="1" outlineLevel="2" x14ac:dyDescent="0.25">
      <c r="B1632" s="921" t="s">
        <v>124</v>
      </c>
      <c r="C1632" s="922">
        <v>18</v>
      </c>
      <c r="D1632" s="921"/>
      <c r="E1632" s="931" t="s">
        <v>7</v>
      </c>
      <c r="F1632" s="923"/>
      <c r="G1632" s="921"/>
      <c r="H1632" s="933">
        <v>5</v>
      </c>
      <c r="I1632" s="924">
        <f t="shared" si="50"/>
        <v>0</v>
      </c>
      <c r="J1632" s="924">
        <f t="shared" si="51"/>
        <v>0</v>
      </c>
      <c r="K1632" s="924"/>
    </row>
    <row r="1633" spans="2:11" s="917" customFormat="1" ht="78" customHeight="1" outlineLevel="2" x14ac:dyDescent="0.25">
      <c r="B1633" s="921" t="s">
        <v>3188</v>
      </c>
      <c r="C1633" s="922">
        <v>18</v>
      </c>
      <c r="D1633" s="921"/>
      <c r="E1633" s="931" t="s">
        <v>7</v>
      </c>
      <c r="F1633" s="923"/>
      <c r="G1633" s="921"/>
      <c r="H1633" s="933">
        <v>5</v>
      </c>
      <c r="I1633" s="924">
        <f t="shared" si="50"/>
        <v>0</v>
      </c>
      <c r="J1633" s="924">
        <f t="shared" si="51"/>
        <v>0</v>
      </c>
      <c r="K1633" s="924"/>
    </row>
    <row r="1634" spans="2:11" s="917" customFormat="1" ht="78" customHeight="1" outlineLevel="2" x14ac:dyDescent="0.25">
      <c r="B1634" s="921" t="s">
        <v>1674</v>
      </c>
      <c r="C1634" s="922">
        <v>18</v>
      </c>
      <c r="D1634" s="921"/>
      <c r="E1634" s="931" t="s">
        <v>7</v>
      </c>
      <c r="F1634" s="923"/>
      <c r="G1634" s="921"/>
      <c r="H1634" s="933">
        <v>5</v>
      </c>
      <c r="I1634" s="924">
        <f t="shared" si="50"/>
        <v>0</v>
      </c>
      <c r="J1634" s="924">
        <f t="shared" si="51"/>
        <v>0</v>
      </c>
      <c r="K1634" s="924"/>
    </row>
    <row r="1635" spans="2:11" s="917" customFormat="1" ht="78" customHeight="1" outlineLevel="2" x14ac:dyDescent="0.25">
      <c r="B1635" s="921" t="s">
        <v>2134</v>
      </c>
      <c r="C1635" s="922">
        <v>18</v>
      </c>
      <c r="D1635" s="921"/>
      <c r="E1635" s="931" t="s">
        <v>7</v>
      </c>
      <c r="F1635" s="923"/>
      <c r="G1635" s="921"/>
      <c r="H1635" s="933">
        <v>5</v>
      </c>
      <c r="I1635" s="924">
        <f t="shared" si="50"/>
        <v>0</v>
      </c>
      <c r="J1635" s="924">
        <f t="shared" si="51"/>
        <v>0</v>
      </c>
      <c r="K1635" s="924"/>
    </row>
    <row r="1636" spans="2:11" s="917" customFormat="1" ht="78" customHeight="1" outlineLevel="2" x14ac:dyDescent="0.25">
      <c r="B1636" s="921" t="s">
        <v>2133</v>
      </c>
      <c r="C1636" s="922">
        <v>18</v>
      </c>
      <c r="D1636" s="921"/>
      <c r="E1636" s="930">
        <v>7</v>
      </c>
      <c r="F1636" s="923"/>
      <c r="G1636" s="921"/>
      <c r="H1636" s="933">
        <v>5</v>
      </c>
      <c r="I1636" s="924">
        <f t="shared" si="50"/>
        <v>0</v>
      </c>
      <c r="J1636" s="924">
        <f t="shared" si="51"/>
        <v>0</v>
      </c>
      <c r="K1636" s="924"/>
    </row>
    <row r="1637" spans="2:11" s="917" customFormat="1" ht="78" customHeight="1" outlineLevel="2" x14ac:dyDescent="0.25">
      <c r="B1637" s="921" t="s">
        <v>2132</v>
      </c>
      <c r="C1637" s="922">
        <v>18</v>
      </c>
      <c r="D1637" s="921"/>
      <c r="E1637" s="931" t="s">
        <v>7</v>
      </c>
      <c r="F1637" s="923"/>
      <c r="G1637" s="921"/>
      <c r="H1637" s="933">
        <v>5</v>
      </c>
      <c r="I1637" s="924">
        <f t="shared" si="50"/>
        <v>0</v>
      </c>
      <c r="J1637" s="924">
        <f t="shared" si="51"/>
        <v>0</v>
      </c>
      <c r="K1637" s="924"/>
    </row>
    <row r="1638" spans="2:11" s="917" customFormat="1" ht="78" customHeight="1" outlineLevel="2" x14ac:dyDescent="0.25">
      <c r="B1638" s="921" t="s">
        <v>1638</v>
      </c>
      <c r="C1638" s="922">
        <v>18</v>
      </c>
      <c r="D1638" s="921"/>
      <c r="E1638" s="930">
        <v>1</v>
      </c>
      <c r="F1638" s="923"/>
      <c r="G1638" s="921"/>
      <c r="H1638" s="933">
        <v>5</v>
      </c>
      <c r="I1638" s="924">
        <f t="shared" si="50"/>
        <v>0</v>
      </c>
      <c r="J1638" s="924">
        <f t="shared" si="51"/>
        <v>0</v>
      </c>
      <c r="K1638" s="924"/>
    </row>
    <row r="1639" spans="2:11" s="917" customFormat="1" ht="78" customHeight="1" outlineLevel="2" x14ac:dyDescent="0.25">
      <c r="B1639" s="921" t="s">
        <v>1673</v>
      </c>
      <c r="C1639" s="922">
        <v>18</v>
      </c>
      <c r="D1639" s="921"/>
      <c r="E1639" s="931" t="s">
        <v>7</v>
      </c>
      <c r="F1639" s="923"/>
      <c r="G1639" s="921"/>
      <c r="H1639" s="933">
        <v>5</v>
      </c>
      <c r="I1639" s="924">
        <f t="shared" si="50"/>
        <v>0</v>
      </c>
      <c r="J1639" s="924">
        <f t="shared" si="51"/>
        <v>0</v>
      </c>
      <c r="K1639" s="924"/>
    </row>
    <row r="1640" spans="2:11" s="917" customFormat="1" ht="78" customHeight="1" outlineLevel="2" x14ac:dyDescent="0.25">
      <c r="B1640" s="921" t="s">
        <v>1672</v>
      </c>
      <c r="C1640" s="922">
        <v>18</v>
      </c>
      <c r="D1640" s="921"/>
      <c r="E1640" s="931" t="s">
        <v>7</v>
      </c>
      <c r="F1640" s="923"/>
      <c r="G1640" s="921"/>
      <c r="H1640" s="933">
        <v>5</v>
      </c>
      <c r="I1640" s="924">
        <f t="shared" si="50"/>
        <v>0</v>
      </c>
      <c r="J1640" s="924">
        <f t="shared" si="51"/>
        <v>0</v>
      </c>
      <c r="K1640" s="924"/>
    </row>
    <row r="1641" spans="2:11" s="917" customFormat="1" ht="78" customHeight="1" outlineLevel="2" x14ac:dyDescent="0.25">
      <c r="B1641" s="921" t="s">
        <v>2131</v>
      </c>
      <c r="C1641" s="922">
        <v>18</v>
      </c>
      <c r="D1641" s="921"/>
      <c r="E1641" s="931" t="s">
        <v>7</v>
      </c>
      <c r="F1641" s="923"/>
      <c r="G1641" s="921"/>
      <c r="H1641" s="933">
        <v>5</v>
      </c>
      <c r="I1641" s="924">
        <f t="shared" si="50"/>
        <v>0</v>
      </c>
      <c r="J1641" s="924">
        <f t="shared" si="51"/>
        <v>0</v>
      </c>
      <c r="K1641" s="924"/>
    </row>
    <row r="1642" spans="2:11" s="917" customFormat="1" ht="78" customHeight="1" outlineLevel="2" x14ac:dyDescent="0.25">
      <c r="B1642" s="921" t="s">
        <v>2130</v>
      </c>
      <c r="C1642" s="922">
        <v>18</v>
      </c>
      <c r="D1642" s="921"/>
      <c r="E1642" s="931" t="s">
        <v>7</v>
      </c>
      <c r="F1642" s="923"/>
      <c r="G1642" s="921"/>
      <c r="H1642" s="933">
        <v>5</v>
      </c>
      <c r="I1642" s="924">
        <f t="shared" si="50"/>
        <v>0</v>
      </c>
      <c r="J1642" s="924">
        <f t="shared" si="51"/>
        <v>0</v>
      </c>
      <c r="K1642" s="924"/>
    </row>
    <row r="1643" spans="2:11" s="917" customFormat="1" ht="78" customHeight="1" outlineLevel="2" x14ac:dyDescent="0.25">
      <c r="B1643" s="921" t="s">
        <v>2129</v>
      </c>
      <c r="C1643" s="922">
        <v>18</v>
      </c>
      <c r="D1643" s="921"/>
      <c r="E1643" s="931" t="s">
        <v>7</v>
      </c>
      <c r="F1643" s="923"/>
      <c r="G1643" s="921"/>
      <c r="H1643" s="933">
        <v>5</v>
      </c>
      <c r="I1643" s="924">
        <f t="shared" si="50"/>
        <v>0</v>
      </c>
      <c r="J1643" s="924">
        <f t="shared" si="51"/>
        <v>0</v>
      </c>
      <c r="K1643" s="924"/>
    </row>
    <row r="1644" spans="2:11" s="917" customFormat="1" ht="78" customHeight="1" outlineLevel="2" x14ac:dyDescent="0.25">
      <c r="B1644" s="921" t="s">
        <v>1671</v>
      </c>
      <c r="C1644" s="922">
        <v>18</v>
      </c>
      <c r="D1644" s="921"/>
      <c r="E1644" s="931" t="s">
        <v>7</v>
      </c>
      <c r="F1644" s="923"/>
      <c r="G1644" s="921"/>
      <c r="H1644" s="933">
        <v>5</v>
      </c>
      <c r="I1644" s="924">
        <f t="shared" si="50"/>
        <v>0</v>
      </c>
      <c r="J1644" s="924">
        <f t="shared" si="51"/>
        <v>0</v>
      </c>
      <c r="K1644" s="924"/>
    </row>
    <row r="1645" spans="2:11" s="917" customFormat="1" ht="78" customHeight="1" outlineLevel="2" x14ac:dyDescent="0.25">
      <c r="B1645" s="921" t="s">
        <v>1670</v>
      </c>
      <c r="C1645" s="922">
        <v>18</v>
      </c>
      <c r="D1645" s="921"/>
      <c r="E1645" s="931" t="s">
        <v>7</v>
      </c>
      <c r="F1645" s="923"/>
      <c r="G1645" s="921"/>
      <c r="H1645" s="933">
        <v>5</v>
      </c>
      <c r="I1645" s="924">
        <f t="shared" si="50"/>
        <v>0</v>
      </c>
      <c r="J1645" s="924">
        <f t="shared" si="51"/>
        <v>0</v>
      </c>
      <c r="K1645" s="924"/>
    </row>
    <row r="1646" spans="2:11" ht="10.95" customHeight="1" outlineLevel="1" x14ac:dyDescent="0.25">
      <c r="B1646" s="925" t="s">
        <v>1589</v>
      </c>
      <c r="I1646" s="924">
        <f t="shared" si="50"/>
        <v>0</v>
      </c>
      <c r="J1646" s="924">
        <f t="shared" si="51"/>
        <v>0</v>
      </c>
      <c r="K1646" s="919"/>
    </row>
    <row r="1647" spans="2:11" s="917" customFormat="1" ht="78" customHeight="1" outlineLevel="2" x14ac:dyDescent="0.25">
      <c r="B1647" s="921" t="s">
        <v>2065</v>
      </c>
      <c r="C1647" s="922">
        <v>28</v>
      </c>
      <c r="D1647" s="921"/>
      <c r="E1647" s="931" t="s">
        <v>7</v>
      </c>
      <c r="F1647" s="923"/>
      <c r="G1647" s="921"/>
      <c r="H1647" s="933">
        <v>1</v>
      </c>
      <c r="I1647" s="924">
        <f t="shared" si="50"/>
        <v>0</v>
      </c>
      <c r="J1647" s="924">
        <f t="shared" si="51"/>
        <v>0</v>
      </c>
      <c r="K1647" s="924"/>
    </row>
    <row r="1648" spans="2:11" s="917" customFormat="1" ht="78" customHeight="1" outlineLevel="2" x14ac:dyDescent="0.25">
      <c r="B1648" s="921" t="s">
        <v>2064</v>
      </c>
      <c r="C1648" s="922">
        <v>28</v>
      </c>
      <c r="D1648" s="921"/>
      <c r="E1648" s="931" t="s">
        <v>7</v>
      </c>
      <c r="F1648" s="923"/>
      <c r="G1648" s="921"/>
      <c r="H1648" s="933">
        <v>1</v>
      </c>
      <c r="I1648" s="924">
        <f t="shared" si="50"/>
        <v>0</v>
      </c>
      <c r="J1648" s="924">
        <f t="shared" si="51"/>
        <v>0</v>
      </c>
      <c r="K1648" s="924"/>
    </row>
    <row r="1649" spans="2:11" s="917" customFormat="1" ht="78" customHeight="1" outlineLevel="2" x14ac:dyDescent="0.25">
      <c r="B1649" s="921" t="s">
        <v>2839</v>
      </c>
      <c r="C1649" s="922">
        <v>28</v>
      </c>
      <c r="D1649" s="921"/>
      <c r="E1649" s="931" t="s">
        <v>7</v>
      </c>
      <c r="F1649" s="923"/>
      <c r="G1649" s="921"/>
      <c r="H1649" s="933">
        <v>1</v>
      </c>
      <c r="I1649" s="924">
        <f t="shared" si="50"/>
        <v>0</v>
      </c>
      <c r="J1649" s="924">
        <f t="shared" si="51"/>
        <v>0</v>
      </c>
      <c r="K1649" s="924"/>
    </row>
    <row r="1650" spans="2:11" s="917" customFormat="1" ht="78" customHeight="1" outlineLevel="2" x14ac:dyDescent="0.25">
      <c r="B1650" s="921" t="s">
        <v>2063</v>
      </c>
      <c r="C1650" s="922">
        <v>28</v>
      </c>
      <c r="D1650" s="921"/>
      <c r="E1650" s="931" t="s">
        <v>7</v>
      </c>
      <c r="F1650" s="923"/>
      <c r="G1650" s="921"/>
      <c r="H1650" s="933">
        <v>1</v>
      </c>
      <c r="I1650" s="924">
        <f t="shared" si="50"/>
        <v>0</v>
      </c>
      <c r="J1650" s="924">
        <f t="shared" si="51"/>
        <v>0</v>
      </c>
      <c r="K1650" s="924"/>
    </row>
    <row r="1651" spans="2:11" s="917" customFormat="1" ht="78" customHeight="1" outlineLevel="2" x14ac:dyDescent="0.25">
      <c r="B1651" s="921" t="s">
        <v>2651</v>
      </c>
      <c r="C1651" s="922">
        <v>34</v>
      </c>
      <c r="D1651" s="921"/>
      <c r="E1651" s="930">
        <v>7</v>
      </c>
      <c r="F1651" s="923"/>
      <c r="G1651" s="921"/>
      <c r="H1651" s="933">
        <v>1</v>
      </c>
      <c r="I1651" s="924">
        <f t="shared" si="50"/>
        <v>0</v>
      </c>
      <c r="J1651" s="924">
        <f t="shared" si="51"/>
        <v>0</v>
      </c>
      <c r="K1651" s="924"/>
    </row>
    <row r="1652" spans="2:11" s="917" customFormat="1" ht="78" customHeight="1" outlineLevel="2" x14ac:dyDescent="0.25">
      <c r="B1652" s="921" t="s">
        <v>3780</v>
      </c>
      <c r="C1652" s="922">
        <v>34</v>
      </c>
      <c r="D1652" s="921"/>
      <c r="E1652" s="930">
        <v>10</v>
      </c>
      <c r="F1652" s="923"/>
      <c r="G1652" s="921"/>
      <c r="H1652" s="933">
        <v>1</v>
      </c>
      <c r="I1652" s="924">
        <f t="shared" si="50"/>
        <v>0</v>
      </c>
      <c r="J1652" s="924">
        <f t="shared" si="51"/>
        <v>0</v>
      </c>
      <c r="K1652" s="924"/>
    </row>
    <row r="1653" spans="2:11" s="917" customFormat="1" ht="78" customHeight="1" outlineLevel="2" x14ac:dyDescent="0.25">
      <c r="B1653" s="921" t="s">
        <v>2270</v>
      </c>
      <c r="C1653" s="922">
        <v>34</v>
      </c>
      <c r="D1653" s="921"/>
      <c r="E1653" s="930">
        <v>15</v>
      </c>
      <c r="F1653" s="923"/>
      <c r="G1653" s="921"/>
      <c r="H1653" s="933">
        <v>1</v>
      </c>
      <c r="I1653" s="924">
        <f t="shared" si="50"/>
        <v>0</v>
      </c>
      <c r="J1653" s="924">
        <f t="shared" si="51"/>
        <v>0</v>
      </c>
      <c r="K1653" s="924"/>
    </row>
    <row r="1654" spans="2:11" s="917" customFormat="1" ht="78" customHeight="1" outlineLevel="2" x14ac:dyDescent="0.25">
      <c r="B1654" s="921" t="s">
        <v>2269</v>
      </c>
      <c r="C1654" s="922">
        <v>34</v>
      </c>
      <c r="D1654" s="921"/>
      <c r="E1654" s="930">
        <v>1</v>
      </c>
      <c r="F1654" s="923"/>
      <c r="G1654" s="921"/>
      <c r="H1654" s="933">
        <v>1</v>
      </c>
      <c r="I1654" s="924">
        <f t="shared" si="50"/>
        <v>0</v>
      </c>
      <c r="J1654" s="924">
        <f t="shared" si="51"/>
        <v>0</v>
      </c>
      <c r="K1654" s="924"/>
    </row>
    <row r="1655" spans="2:11" s="917" customFormat="1" ht="78" customHeight="1" outlineLevel="2" x14ac:dyDescent="0.25">
      <c r="B1655" s="921" t="s">
        <v>3779</v>
      </c>
      <c r="C1655" s="922">
        <v>34</v>
      </c>
      <c r="D1655" s="921"/>
      <c r="E1655" s="930">
        <v>10</v>
      </c>
      <c r="F1655" s="923"/>
      <c r="G1655" s="921"/>
      <c r="H1655" s="933">
        <v>1</v>
      </c>
      <c r="I1655" s="924">
        <f t="shared" si="50"/>
        <v>0</v>
      </c>
      <c r="J1655" s="924">
        <f t="shared" si="51"/>
        <v>0</v>
      </c>
      <c r="K1655" s="924"/>
    </row>
    <row r="1656" spans="2:11" s="917" customFormat="1" ht="78" customHeight="1" outlineLevel="2" x14ac:dyDescent="0.25">
      <c r="B1656" s="921" t="s">
        <v>2062</v>
      </c>
      <c r="C1656" s="922">
        <v>34</v>
      </c>
      <c r="D1656" s="921"/>
      <c r="E1656" s="930">
        <v>14</v>
      </c>
      <c r="F1656" s="923"/>
      <c r="G1656" s="921"/>
      <c r="H1656" s="933">
        <v>1</v>
      </c>
      <c r="I1656" s="924">
        <f t="shared" si="50"/>
        <v>0</v>
      </c>
      <c r="J1656" s="924">
        <f t="shared" si="51"/>
        <v>0</v>
      </c>
      <c r="K1656" s="924"/>
    </row>
    <row r="1657" spans="2:11" s="917" customFormat="1" ht="78" customHeight="1" outlineLevel="2" x14ac:dyDescent="0.25">
      <c r="B1657" s="921" t="s">
        <v>2650</v>
      </c>
      <c r="C1657" s="922">
        <v>34</v>
      </c>
      <c r="D1657" s="921"/>
      <c r="E1657" s="930">
        <v>11</v>
      </c>
      <c r="F1657" s="923"/>
      <c r="G1657" s="921"/>
      <c r="H1657" s="933">
        <v>1</v>
      </c>
      <c r="I1657" s="924">
        <f t="shared" si="50"/>
        <v>0</v>
      </c>
      <c r="J1657" s="924">
        <f t="shared" si="51"/>
        <v>0</v>
      </c>
      <c r="K1657" s="924"/>
    </row>
    <row r="1658" spans="2:11" s="917" customFormat="1" ht="78" customHeight="1" outlineLevel="2" x14ac:dyDescent="0.25">
      <c r="B1658" s="921" t="s">
        <v>2268</v>
      </c>
      <c r="C1658" s="922">
        <v>34</v>
      </c>
      <c r="D1658" s="921"/>
      <c r="E1658" s="930">
        <v>7</v>
      </c>
      <c r="F1658" s="923"/>
      <c r="G1658" s="921"/>
      <c r="H1658" s="933">
        <v>1</v>
      </c>
      <c r="I1658" s="924">
        <f t="shared" si="50"/>
        <v>0</v>
      </c>
      <c r="J1658" s="924">
        <f t="shared" si="51"/>
        <v>0</v>
      </c>
      <c r="K1658" s="924"/>
    </row>
    <row r="1659" spans="2:11" s="917" customFormat="1" ht="78" customHeight="1" outlineLevel="2" x14ac:dyDescent="0.25">
      <c r="B1659" s="921" t="s">
        <v>2061</v>
      </c>
      <c r="C1659" s="922">
        <v>34</v>
      </c>
      <c r="D1659" s="921"/>
      <c r="E1659" s="931" t="s">
        <v>7</v>
      </c>
      <c r="F1659" s="923"/>
      <c r="G1659" s="921"/>
      <c r="H1659" s="933">
        <v>1</v>
      </c>
      <c r="I1659" s="924">
        <f t="shared" si="50"/>
        <v>0</v>
      </c>
      <c r="J1659" s="924">
        <f t="shared" si="51"/>
        <v>0</v>
      </c>
      <c r="K1659" s="924"/>
    </row>
    <row r="1660" spans="2:11" s="917" customFormat="1" ht="78" customHeight="1" outlineLevel="2" x14ac:dyDescent="0.25">
      <c r="B1660" s="921" t="s">
        <v>2060</v>
      </c>
      <c r="C1660" s="922">
        <v>34</v>
      </c>
      <c r="D1660" s="921"/>
      <c r="E1660" s="931" t="s">
        <v>7</v>
      </c>
      <c r="F1660" s="923"/>
      <c r="G1660" s="921"/>
      <c r="H1660" s="933">
        <v>1</v>
      </c>
      <c r="I1660" s="924">
        <f t="shared" si="50"/>
        <v>0</v>
      </c>
      <c r="J1660" s="924">
        <f t="shared" si="51"/>
        <v>0</v>
      </c>
      <c r="K1660" s="924"/>
    </row>
    <row r="1661" spans="2:11" s="917" customFormat="1" ht="78" customHeight="1" outlineLevel="2" x14ac:dyDescent="0.25">
      <c r="B1661" s="921" t="s">
        <v>2059</v>
      </c>
      <c r="C1661" s="922">
        <v>34</v>
      </c>
      <c r="D1661" s="921"/>
      <c r="E1661" s="931" t="s">
        <v>7</v>
      </c>
      <c r="F1661" s="923"/>
      <c r="G1661" s="921"/>
      <c r="H1661" s="933">
        <v>1</v>
      </c>
      <c r="I1661" s="924">
        <f t="shared" si="50"/>
        <v>0</v>
      </c>
      <c r="J1661" s="924">
        <f t="shared" si="51"/>
        <v>0</v>
      </c>
      <c r="K1661" s="924"/>
    </row>
    <row r="1662" spans="2:11" s="917" customFormat="1" ht="78" customHeight="1" outlineLevel="2" x14ac:dyDescent="0.25">
      <c r="B1662" s="921" t="s">
        <v>2267</v>
      </c>
      <c r="C1662" s="922">
        <v>34</v>
      </c>
      <c r="D1662" s="921"/>
      <c r="E1662" s="931" t="s">
        <v>7</v>
      </c>
      <c r="F1662" s="923"/>
      <c r="G1662" s="921"/>
      <c r="H1662" s="933">
        <v>1</v>
      </c>
      <c r="I1662" s="924">
        <f t="shared" si="50"/>
        <v>0</v>
      </c>
      <c r="J1662" s="924">
        <f t="shared" si="51"/>
        <v>0</v>
      </c>
      <c r="K1662" s="924"/>
    </row>
    <row r="1663" spans="2:11" s="917" customFormat="1" ht="78" customHeight="1" outlineLevel="2" x14ac:dyDescent="0.25">
      <c r="B1663" s="921" t="s">
        <v>2058</v>
      </c>
      <c r="C1663" s="922">
        <v>34</v>
      </c>
      <c r="D1663" s="921"/>
      <c r="E1663" s="930">
        <v>6</v>
      </c>
      <c r="F1663" s="923"/>
      <c r="G1663" s="921"/>
      <c r="H1663" s="933">
        <v>1</v>
      </c>
      <c r="I1663" s="924">
        <f t="shared" si="50"/>
        <v>0</v>
      </c>
      <c r="J1663" s="924">
        <f t="shared" si="51"/>
        <v>0</v>
      </c>
      <c r="K1663" s="924"/>
    </row>
    <row r="1664" spans="2:11" s="917" customFormat="1" ht="78" customHeight="1" outlineLevel="2" x14ac:dyDescent="0.25">
      <c r="B1664" s="921" t="s">
        <v>2057</v>
      </c>
      <c r="C1664" s="922">
        <v>34</v>
      </c>
      <c r="D1664" s="921"/>
      <c r="E1664" s="931" t="s">
        <v>7</v>
      </c>
      <c r="F1664" s="923"/>
      <c r="G1664" s="921"/>
      <c r="H1664" s="933">
        <v>1</v>
      </c>
      <c r="I1664" s="924">
        <f t="shared" si="50"/>
        <v>0</v>
      </c>
      <c r="J1664" s="924">
        <f t="shared" si="51"/>
        <v>0</v>
      </c>
      <c r="K1664" s="924"/>
    </row>
    <row r="1665" spans="2:11" s="917" customFormat="1" ht="78" customHeight="1" outlineLevel="2" x14ac:dyDescent="0.25">
      <c r="B1665" s="921" t="s">
        <v>2056</v>
      </c>
      <c r="C1665" s="922">
        <v>34</v>
      </c>
      <c r="D1665" s="921"/>
      <c r="E1665" s="931" t="s">
        <v>7</v>
      </c>
      <c r="F1665" s="923"/>
      <c r="G1665" s="921"/>
      <c r="H1665" s="933">
        <v>1</v>
      </c>
      <c r="I1665" s="924">
        <f t="shared" si="50"/>
        <v>0</v>
      </c>
      <c r="J1665" s="924">
        <f t="shared" si="51"/>
        <v>0</v>
      </c>
      <c r="K1665" s="924"/>
    </row>
    <row r="1666" spans="2:11" s="917" customFormat="1" ht="78" customHeight="1" outlineLevel="2" x14ac:dyDescent="0.25">
      <c r="B1666" s="921" t="s">
        <v>2055</v>
      </c>
      <c r="C1666" s="922">
        <v>34</v>
      </c>
      <c r="D1666" s="921"/>
      <c r="E1666" s="931" t="s">
        <v>7</v>
      </c>
      <c r="F1666" s="923"/>
      <c r="G1666" s="921"/>
      <c r="H1666" s="933">
        <v>1</v>
      </c>
      <c r="I1666" s="924">
        <f t="shared" si="50"/>
        <v>0</v>
      </c>
      <c r="J1666" s="924">
        <f t="shared" si="51"/>
        <v>0</v>
      </c>
      <c r="K1666" s="924"/>
    </row>
    <row r="1667" spans="2:11" s="917" customFormat="1" ht="78" customHeight="1" outlineLevel="2" x14ac:dyDescent="0.25">
      <c r="B1667" s="921" t="s">
        <v>2266</v>
      </c>
      <c r="C1667" s="922">
        <v>34</v>
      </c>
      <c r="D1667" s="921"/>
      <c r="E1667" s="930">
        <v>10</v>
      </c>
      <c r="F1667" s="923"/>
      <c r="G1667" s="921"/>
      <c r="H1667" s="933">
        <v>1</v>
      </c>
      <c r="I1667" s="924">
        <f t="shared" si="50"/>
        <v>0</v>
      </c>
      <c r="J1667" s="924">
        <f t="shared" si="51"/>
        <v>0</v>
      </c>
      <c r="K1667" s="924"/>
    </row>
    <row r="1668" spans="2:11" s="917" customFormat="1" ht="78" customHeight="1" outlineLevel="2" x14ac:dyDescent="0.25">
      <c r="B1668" s="921" t="s">
        <v>2265</v>
      </c>
      <c r="C1668" s="922">
        <v>34</v>
      </c>
      <c r="D1668" s="921"/>
      <c r="E1668" s="931" t="s">
        <v>7</v>
      </c>
      <c r="F1668" s="923"/>
      <c r="G1668" s="921"/>
      <c r="H1668" s="933">
        <v>1</v>
      </c>
      <c r="I1668" s="924">
        <f t="shared" si="50"/>
        <v>0</v>
      </c>
      <c r="J1668" s="924">
        <f t="shared" si="51"/>
        <v>0</v>
      </c>
      <c r="K1668" s="924"/>
    </row>
    <row r="1669" spans="2:11" s="917" customFormat="1" ht="78" customHeight="1" outlineLevel="2" x14ac:dyDescent="0.25">
      <c r="B1669" s="921" t="s">
        <v>2054</v>
      </c>
      <c r="C1669" s="922">
        <v>28</v>
      </c>
      <c r="D1669" s="921"/>
      <c r="E1669" s="930">
        <v>6</v>
      </c>
      <c r="F1669" s="923"/>
      <c r="G1669" s="921"/>
      <c r="H1669" s="933">
        <v>1</v>
      </c>
      <c r="I1669" s="924">
        <f t="shared" si="50"/>
        <v>0</v>
      </c>
      <c r="J1669" s="924">
        <f t="shared" si="51"/>
        <v>0</v>
      </c>
      <c r="K1669" s="924"/>
    </row>
    <row r="1670" spans="2:11" s="917" customFormat="1" ht="78" customHeight="1" outlineLevel="2" x14ac:dyDescent="0.25">
      <c r="B1670" s="921" t="s">
        <v>2264</v>
      </c>
      <c r="C1670" s="922">
        <v>34</v>
      </c>
      <c r="D1670" s="921"/>
      <c r="E1670" s="930">
        <v>6</v>
      </c>
      <c r="F1670" s="923"/>
      <c r="G1670" s="921"/>
      <c r="H1670" s="933">
        <v>1</v>
      </c>
      <c r="I1670" s="924">
        <f t="shared" si="50"/>
        <v>0</v>
      </c>
      <c r="J1670" s="924">
        <f t="shared" si="51"/>
        <v>0</v>
      </c>
      <c r="K1670" s="924"/>
    </row>
    <row r="1671" spans="2:11" s="917" customFormat="1" ht="78" customHeight="1" outlineLevel="2" x14ac:dyDescent="0.25">
      <c r="B1671" s="921" t="s">
        <v>2263</v>
      </c>
      <c r="C1671" s="922">
        <v>34</v>
      </c>
      <c r="D1671" s="921"/>
      <c r="E1671" s="930">
        <v>4</v>
      </c>
      <c r="F1671" s="923"/>
      <c r="G1671" s="921"/>
      <c r="H1671" s="933">
        <v>1</v>
      </c>
      <c r="I1671" s="924">
        <f t="shared" si="50"/>
        <v>0</v>
      </c>
      <c r="J1671" s="924">
        <f t="shared" si="51"/>
        <v>0</v>
      </c>
      <c r="K1671" s="924"/>
    </row>
    <row r="1672" spans="2:11" s="917" customFormat="1" ht="78" customHeight="1" outlineLevel="2" x14ac:dyDescent="0.25">
      <c r="B1672" s="921" t="s">
        <v>2720</v>
      </c>
      <c r="C1672" s="922">
        <v>34</v>
      </c>
      <c r="D1672" s="921"/>
      <c r="E1672" s="930">
        <v>19</v>
      </c>
      <c r="F1672" s="923"/>
      <c r="G1672" s="921"/>
      <c r="H1672" s="933">
        <v>1</v>
      </c>
      <c r="I1672" s="924">
        <f t="shared" ref="I1672:I1735" si="52">C1672*G1672</f>
        <v>0</v>
      </c>
      <c r="J1672" s="924">
        <f t="shared" ref="J1672:J1735" si="53">D1672*G1672</f>
        <v>0</v>
      </c>
      <c r="K1672" s="924"/>
    </row>
    <row r="1673" spans="2:11" s="917" customFormat="1" ht="78" customHeight="1" outlineLevel="2" x14ac:dyDescent="0.25">
      <c r="B1673" s="921" t="s">
        <v>2262</v>
      </c>
      <c r="C1673" s="922">
        <v>34</v>
      </c>
      <c r="D1673" s="921"/>
      <c r="E1673" s="930">
        <v>20</v>
      </c>
      <c r="F1673" s="923"/>
      <c r="G1673" s="921"/>
      <c r="H1673" s="933">
        <v>1</v>
      </c>
      <c r="I1673" s="924">
        <f t="shared" si="52"/>
        <v>0</v>
      </c>
      <c r="J1673" s="924">
        <f t="shared" si="53"/>
        <v>0</v>
      </c>
      <c r="K1673" s="924"/>
    </row>
    <row r="1674" spans="2:11" s="917" customFormat="1" ht="78" customHeight="1" outlineLevel="2" x14ac:dyDescent="0.25">
      <c r="B1674" s="921" t="s">
        <v>2261</v>
      </c>
      <c r="C1674" s="922">
        <v>34</v>
      </c>
      <c r="D1674" s="921"/>
      <c r="E1674" s="930">
        <v>4</v>
      </c>
      <c r="F1674" s="923"/>
      <c r="G1674" s="921"/>
      <c r="H1674" s="933">
        <v>1</v>
      </c>
      <c r="I1674" s="924">
        <f t="shared" si="52"/>
        <v>0</v>
      </c>
      <c r="J1674" s="924">
        <f t="shared" si="53"/>
        <v>0</v>
      </c>
      <c r="K1674" s="924"/>
    </row>
    <row r="1675" spans="2:11" s="917" customFormat="1" ht="78" customHeight="1" outlineLevel="2" x14ac:dyDescent="0.25">
      <c r="B1675" s="921" t="s">
        <v>2719</v>
      </c>
      <c r="C1675" s="922">
        <v>34</v>
      </c>
      <c r="D1675" s="921"/>
      <c r="E1675" s="930">
        <v>5</v>
      </c>
      <c r="F1675" s="923"/>
      <c r="G1675" s="921"/>
      <c r="H1675" s="933">
        <v>1</v>
      </c>
      <c r="I1675" s="924">
        <f t="shared" si="52"/>
        <v>0</v>
      </c>
      <c r="J1675" s="924">
        <f t="shared" si="53"/>
        <v>0</v>
      </c>
      <c r="K1675" s="924"/>
    </row>
    <row r="1676" spans="2:11" s="917" customFormat="1" ht="78" customHeight="1" outlineLevel="2" x14ac:dyDescent="0.25">
      <c r="B1676" s="921" t="s">
        <v>2718</v>
      </c>
      <c r="C1676" s="922">
        <v>34</v>
      </c>
      <c r="D1676" s="921"/>
      <c r="E1676" s="931" t="s">
        <v>7</v>
      </c>
      <c r="F1676" s="923"/>
      <c r="G1676" s="921"/>
      <c r="H1676" s="933">
        <v>1</v>
      </c>
      <c r="I1676" s="924">
        <f t="shared" si="52"/>
        <v>0</v>
      </c>
      <c r="J1676" s="924">
        <f t="shared" si="53"/>
        <v>0</v>
      </c>
      <c r="K1676" s="924"/>
    </row>
    <row r="1677" spans="2:11" s="917" customFormat="1" ht="78" customHeight="1" outlineLevel="2" x14ac:dyDescent="0.25">
      <c r="B1677" s="921" t="s">
        <v>2260</v>
      </c>
      <c r="C1677" s="922">
        <v>34</v>
      </c>
      <c r="D1677" s="921"/>
      <c r="E1677" s="930">
        <v>19</v>
      </c>
      <c r="F1677" s="923"/>
      <c r="G1677" s="921"/>
      <c r="H1677" s="933">
        <v>1</v>
      </c>
      <c r="I1677" s="924">
        <f t="shared" si="52"/>
        <v>0</v>
      </c>
      <c r="J1677" s="924">
        <f t="shared" si="53"/>
        <v>0</v>
      </c>
      <c r="K1677" s="924"/>
    </row>
    <row r="1678" spans="2:11" s="917" customFormat="1" ht="78" customHeight="1" outlineLevel="2" x14ac:dyDescent="0.25">
      <c r="B1678" s="921" t="s">
        <v>2259</v>
      </c>
      <c r="C1678" s="922">
        <v>34</v>
      </c>
      <c r="D1678" s="921"/>
      <c r="E1678" s="930">
        <v>14</v>
      </c>
      <c r="F1678" s="923"/>
      <c r="G1678" s="921"/>
      <c r="H1678" s="933">
        <v>1</v>
      </c>
      <c r="I1678" s="924">
        <f t="shared" si="52"/>
        <v>0</v>
      </c>
      <c r="J1678" s="924">
        <f t="shared" si="53"/>
        <v>0</v>
      </c>
      <c r="K1678" s="924"/>
    </row>
    <row r="1679" spans="2:11" s="917" customFormat="1" ht="78" customHeight="1" outlineLevel="2" x14ac:dyDescent="0.25">
      <c r="B1679" s="921" t="s">
        <v>2258</v>
      </c>
      <c r="C1679" s="922">
        <v>34</v>
      </c>
      <c r="D1679" s="921"/>
      <c r="E1679" s="930">
        <v>12</v>
      </c>
      <c r="F1679" s="923"/>
      <c r="G1679" s="921"/>
      <c r="H1679" s="933">
        <v>1</v>
      </c>
      <c r="I1679" s="924">
        <f t="shared" si="52"/>
        <v>0</v>
      </c>
      <c r="J1679" s="924">
        <f t="shared" si="53"/>
        <v>0</v>
      </c>
      <c r="K1679" s="924"/>
    </row>
    <row r="1680" spans="2:11" s="917" customFormat="1" ht="78" customHeight="1" outlineLevel="2" x14ac:dyDescent="0.25">
      <c r="B1680" s="921" t="s">
        <v>3778</v>
      </c>
      <c r="C1680" s="922">
        <v>30.5</v>
      </c>
      <c r="D1680" s="921"/>
      <c r="E1680" s="931" t="s">
        <v>7</v>
      </c>
      <c r="F1680" s="923"/>
      <c r="G1680" s="921"/>
      <c r="H1680" s="933">
        <v>1</v>
      </c>
      <c r="I1680" s="924">
        <f t="shared" si="52"/>
        <v>0</v>
      </c>
      <c r="J1680" s="924">
        <f t="shared" si="53"/>
        <v>0</v>
      </c>
      <c r="K1680" s="924"/>
    </row>
    <row r="1681" spans="2:11" ht="10.95" customHeight="1" outlineLevel="1" x14ac:dyDescent="0.25">
      <c r="B1681" s="925" t="s">
        <v>1593</v>
      </c>
      <c r="I1681" s="924">
        <f t="shared" si="52"/>
        <v>0</v>
      </c>
      <c r="J1681" s="924">
        <f t="shared" si="53"/>
        <v>0</v>
      </c>
      <c r="K1681" s="919"/>
    </row>
    <row r="1682" spans="2:11" s="917" customFormat="1" ht="78" customHeight="1" outlineLevel="2" x14ac:dyDescent="0.25">
      <c r="B1682" s="921" t="s">
        <v>2932</v>
      </c>
      <c r="C1682" s="922">
        <v>113.5</v>
      </c>
      <c r="D1682" s="921"/>
      <c r="E1682" s="930">
        <v>5</v>
      </c>
      <c r="F1682" s="923"/>
      <c r="G1682" s="921"/>
      <c r="H1682" s="933">
        <v>1</v>
      </c>
      <c r="I1682" s="924">
        <f t="shared" si="52"/>
        <v>0</v>
      </c>
      <c r="J1682" s="924">
        <f t="shared" si="53"/>
        <v>0</v>
      </c>
      <c r="K1682" s="924"/>
    </row>
    <row r="1683" spans="2:11" s="917" customFormat="1" ht="78" customHeight="1" outlineLevel="2" x14ac:dyDescent="0.25">
      <c r="B1683" s="921" t="s">
        <v>2931</v>
      </c>
      <c r="C1683" s="922">
        <v>113.5</v>
      </c>
      <c r="D1683" s="921"/>
      <c r="E1683" s="930">
        <v>5</v>
      </c>
      <c r="F1683" s="923"/>
      <c r="G1683" s="921"/>
      <c r="H1683" s="933">
        <v>1</v>
      </c>
      <c r="I1683" s="924">
        <f t="shared" si="52"/>
        <v>0</v>
      </c>
      <c r="J1683" s="924">
        <f t="shared" si="53"/>
        <v>0</v>
      </c>
      <c r="K1683" s="924"/>
    </row>
    <row r="1684" spans="2:11" s="917" customFormat="1" ht="78" customHeight="1" outlineLevel="2" x14ac:dyDescent="0.25">
      <c r="B1684" s="921" t="s">
        <v>2930</v>
      </c>
      <c r="C1684" s="922">
        <v>113.5</v>
      </c>
      <c r="D1684" s="921"/>
      <c r="E1684" s="930">
        <v>2</v>
      </c>
      <c r="F1684" s="923"/>
      <c r="G1684" s="921"/>
      <c r="H1684" s="933">
        <v>1</v>
      </c>
      <c r="I1684" s="924">
        <f t="shared" si="52"/>
        <v>0</v>
      </c>
      <c r="J1684" s="924">
        <f t="shared" si="53"/>
        <v>0</v>
      </c>
      <c r="K1684" s="924"/>
    </row>
    <row r="1685" spans="2:11" s="917" customFormat="1" ht="78" customHeight="1" outlineLevel="2" x14ac:dyDescent="0.25">
      <c r="B1685" s="921" t="s">
        <v>2040</v>
      </c>
      <c r="C1685" s="922">
        <v>113.5</v>
      </c>
      <c r="D1685" s="921"/>
      <c r="E1685" s="930">
        <v>7</v>
      </c>
      <c r="F1685" s="923"/>
      <c r="G1685" s="921"/>
      <c r="H1685" s="933">
        <v>1</v>
      </c>
      <c r="I1685" s="924">
        <f t="shared" si="52"/>
        <v>0</v>
      </c>
      <c r="J1685" s="924">
        <f t="shared" si="53"/>
        <v>0</v>
      </c>
      <c r="K1685" s="924"/>
    </row>
    <row r="1686" spans="2:11" s="917" customFormat="1" ht="78" customHeight="1" outlineLevel="2" x14ac:dyDescent="0.25">
      <c r="B1686" s="921" t="s">
        <v>2039</v>
      </c>
      <c r="C1686" s="922">
        <v>45.9</v>
      </c>
      <c r="D1686" s="921"/>
      <c r="E1686" s="930">
        <v>4</v>
      </c>
      <c r="F1686" s="923"/>
      <c r="G1686" s="921"/>
      <c r="H1686" s="933">
        <v>1</v>
      </c>
      <c r="I1686" s="924">
        <f t="shared" si="52"/>
        <v>0</v>
      </c>
      <c r="J1686" s="924">
        <f t="shared" si="53"/>
        <v>0</v>
      </c>
      <c r="K1686" s="924"/>
    </row>
    <row r="1687" spans="2:11" s="917" customFormat="1" ht="78" customHeight="1" outlineLevel="2" x14ac:dyDescent="0.25">
      <c r="B1687" s="921" t="s">
        <v>2929</v>
      </c>
      <c r="C1687" s="922">
        <v>113.5</v>
      </c>
      <c r="D1687" s="921"/>
      <c r="E1687" s="930">
        <v>3</v>
      </c>
      <c r="F1687" s="923"/>
      <c r="G1687" s="921"/>
      <c r="H1687" s="933">
        <v>1</v>
      </c>
      <c r="I1687" s="924">
        <f t="shared" si="52"/>
        <v>0</v>
      </c>
      <c r="J1687" s="924">
        <f t="shared" si="53"/>
        <v>0</v>
      </c>
      <c r="K1687" s="924"/>
    </row>
    <row r="1688" spans="2:11" s="917" customFormat="1" ht="78" customHeight="1" outlineLevel="2" x14ac:dyDescent="0.25">
      <c r="B1688" s="921" t="s">
        <v>1597</v>
      </c>
      <c r="C1688" s="922">
        <v>110.1</v>
      </c>
      <c r="D1688" s="921"/>
      <c r="E1688" s="930">
        <v>3</v>
      </c>
      <c r="F1688" s="923"/>
      <c r="G1688" s="921"/>
      <c r="H1688" s="933">
        <v>1</v>
      </c>
      <c r="I1688" s="924">
        <f t="shared" si="52"/>
        <v>0</v>
      </c>
      <c r="J1688" s="924">
        <f t="shared" si="53"/>
        <v>0</v>
      </c>
      <c r="K1688" s="924"/>
    </row>
    <row r="1689" spans="2:11" s="917" customFormat="1" ht="78" customHeight="1" outlineLevel="2" x14ac:dyDescent="0.25">
      <c r="B1689" s="921" t="s">
        <v>2038</v>
      </c>
      <c r="C1689" s="922">
        <v>110.1</v>
      </c>
      <c r="D1689" s="921"/>
      <c r="E1689" s="930">
        <v>4</v>
      </c>
      <c r="F1689" s="923"/>
      <c r="G1689" s="921"/>
      <c r="H1689" s="933">
        <v>1</v>
      </c>
      <c r="I1689" s="924">
        <f t="shared" si="52"/>
        <v>0</v>
      </c>
      <c r="J1689" s="924">
        <f t="shared" si="53"/>
        <v>0</v>
      </c>
      <c r="K1689" s="924"/>
    </row>
    <row r="1690" spans="2:11" s="917" customFormat="1" ht="78" customHeight="1" outlineLevel="2" x14ac:dyDescent="0.25">
      <c r="B1690" s="921" t="s">
        <v>2037</v>
      </c>
      <c r="C1690" s="922">
        <v>89.65</v>
      </c>
      <c r="D1690" s="921"/>
      <c r="E1690" s="930">
        <v>1</v>
      </c>
      <c r="F1690" s="923"/>
      <c r="G1690" s="921"/>
      <c r="H1690" s="933">
        <v>1</v>
      </c>
      <c r="I1690" s="924">
        <f t="shared" si="52"/>
        <v>0</v>
      </c>
      <c r="J1690" s="924">
        <f t="shared" si="53"/>
        <v>0</v>
      </c>
      <c r="K1690" s="924"/>
    </row>
    <row r="1691" spans="2:11" s="917" customFormat="1" ht="78" customHeight="1" outlineLevel="2" x14ac:dyDescent="0.25">
      <c r="B1691" s="921" t="s">
        <v>2036</v>
      </c>
      <c r="C1691" s="922">
        <v>89.65</v>
      </c>
      <c r="D1691" s="921"/>
      <c r="E1691" s="930">
        <v>4</v>
      </c>
      <c r="F1691" s="923"/>
      <c r="G1691" s="921"/>
      <c r="H1691" s="933">
        <v>1</v>
      </c>
      <c r="I1691" s="924">
        <f t="shared" si="52"/>
        <v>0</v>
      </c>
      <c r="J1691" s="924">
        <f t="shared" si="53"/>
        <v>0</v>
      </c>
      <c r="K1691" s="924"/>
    </row>
    <row r="1692" spans="2:11" s="917" customFormat="1" ht="78" customHeight="1" outlineLevel="2" x14ac:dyDescent="0.25">
      <c r="B1692" s="921" t="s">
        <v>2035</v>
      </c>
      <c r="C1692" s="922">
        <v>89.65</v>
      </c>
      <c r="D1692" s="921"/>
      <c r="E1692" s="930">
        <v>1</v>
      </c>
      <c r="F1692" s="923"/>
      <c r="G1692" s="921"/>
      <c r="H1692" s="933">
        <v>1</v>
      </c>
      <c r="I1692" s="924">
        <f t="shared" si="52"/>
        <v>0</v>
      </c>
      <c r="J1692" s="924">
        <f t="shared" si="53"/>
        <v>0</v>
      </c>
      <c r="K1692" s="924"/>
    </row>
    <row r="1693" spans="2:11" s="917" customFormat="1" ht="78" customHeight="1" outlineLevel="2" x14ac:dyDescent="0.25">
      <c r="B1693" s="921" t="s">
        <v>2928</v>
      </c>
      <c r="C1693" s="922">
        <v>113.5</v>
      </c>
      <c r="D1693" s="921"/>
      <c r="E1693" s="930">
        <v>4</v>
      </c>
      <c r="F1693" s="923"/>
      <c r="G1693" s="921"/>
      <c r="H1693" s="933">
        <v>1</v>
      </c>
      <c r="I1693" s="924">
        <f t="shared" si="52"/>
        <v>0</v>
      </c>
      <c r="J1693" s="924">
        <f t="shared" si="53"/>
        <v>0</v>
      </c>
      <c r="K1693" s="924"/>
    </row>
    <row r="1694" spans="2:11" s="917" customFormat="1" ht="78" customHeight="1" outlineLevel="2" x14ac:dyDescent="0.25">
      <c r="B1694" s="921" t="s">
        <v>2927</v>
      </c>
      <c r="C1694" s="922">
        <v>113.5</v>
      </c>
      <c r="D1694" s="921"/>
      <c r="E1694" s="930">
        <v>5</v>
      </c>
      <c r="F1694" s="923"/>
      <c r="G1694" s="921"/>
      <c r="H1694" s="933">
        <v>1</v>
      </c>
      <c r="I1694" s="924">
        <f t="shared" si="52"/>
        <v>0</v>
      </c>
      <c r="J1694" s="924">
        <f t="shared" si="53"/>
        <v>0</v>
      </c>
      <c r="K1694" s="924"/>
    </row>
    <row r="1695" spans="2:11" s="917" customFormat="1" ht="78" customHeight="1" outlineLevel="2" x14ac:dyDescent="0.25">
      <c r="B1695" s="921" t="s">
        <v>3187</v>
      </c>
      <c r="C1695" s="922">
        <v>113.5</v>
      </c>
      <c r="D1695" s="921"/>
      <c r="E1695" s="930">
        <v>2</v>
      </c>
      <c r="F1695" s="923"/>
      <c r="G1695" s="921"/>
      <c r="H1695" s="933">
        <v>1</v>
      </c>
      <c r="I1695" s="924">
        <f t="shared" si="52"/>
        <v>0</v>
      </c>
      <c r="J1695" s="924">
        <f t="shared" si="53"/>
        <v>0</v>
      </c>
      <c r="K1695" s="924"/>
    </row>
    <row r="1696" spans="2:11" s="917" customFormat="1" ht="78" customHeight="1" outlineLevel="2" x14ac:dyDescent="0.25">
      <c r="B1696" s="921" t="s">
        <v>3186</v>
      </c>
      <c r="C1696" s="922">
        <v>113.5</v>
      </c>
      <c r="D1696" s="921"/>
      <c r="E1696" s="930">
        <v>1</v>
      </c>
      <c r="F1696" s="923"/>
      <c r="G1696" s="921"/>
      <c r="H1696" s="933">
        <v>1</v>
      </c>
      <c r="I1696" s="924">
        <f t="shared" si="52"/>
        <v>0</v>
      </c>
      <c r="J1696" s="924">
        <f t="shared" si="53"/>
        <v>0</v>
      </c>
      <c r="K1696" s="924"/>
    </row>
    <row r="1697" spans="2:11" s="917" customFormat="1" ht="78" customHeight="1" outlineLevel="2" x14ac:dyDescent="0.25">
      <c r="B1697" s="921" t="s">
        <v>2926</v>
      </c>
      <c r="C1697" s="922">
        <v>113.5</v>
      </c>
      <c r="D1697" s="921"/>
      <c r="E1697" s="930">
        <v>2</v>
      </c>
      <c r="F1697" s="923"/>
      <c r="G1697" s="921"/>
      <c r="H1697" s="933">
        <v>1</v>
      </c>
      <c r="I1697" s="924">
        <f t="shared" si="52"/>
        <v>0</v>
      </c>
      <c r="J1697" s="924">
        <f t="shared" si="53"/>
        <v>0</v>
      </c>
      <c r="K1697" s="924"/>
    </row>
    <row r="1698" spans="2:11" s="917" customFormat="1" ht="78" customHeight="1" outlineLevel="2" x14ac:dyDescent="0.25">
      <c r="B1698" s="921" t="s">
        <v>2925</v>
      </c>
      <c r="C1698" s="922">
        <v>113.5</v>
      </c>
      <c r="D1698" s="921"/>
      <c r="E1698" s="930">
        <v>4</v>
      </c>
      <c r="F1698" s="923"/>
      <c r="G1698" s="921"/>
      <c r="H1698" s="933">
        <v>1</v>
      </c>
      <c r="I1698" s="924">
        <f t="shared" si="52"/>
        <v>0</v>
      </c>
      <c r="J1698" s="924">
        <f t="shared" si="53"/>
        <v>0</v>
      </c>
      <c r="K1698" s="924"/>
    </row>
    <row r="1699" spans="2:11" s="917" customFormat="1" ht="78" customHeight="1" outlineLevel="2" x14ac:dyDescent="0.25">
      <c r="B1699" s="921" t="s">
        <v>2924</v>
      </c>
      <c r="C1699" s="922">
        <v>113.5</v>
      </c>
      <c r="D1699" s="921"/>
      <c r="E1699" s="930">
        <v>1</v>
      </c>
      <c r="F1699" s="923"/>
      <c r="G1699" s="921"/>
      <c r="H1699" s="933">
        <v>1</v>
      </c>
      <c r="I1699" s="924">
        <f t="shared" si="52"/>
        <v>0</v>
      </c>
      <c r="J1699" s="924">
        <f t="shared" si="53"/>
        <v>0</v>
      </c>
      <c r="K1699" s="924"/>
    </row>
    <row r="1700" spans="2:11" s="917" customFormat="1" ht="78" customHeight="1" outlineLevel="2" x14ac:dyDescent="0.25">
      <c r="B1700" s="921" t="s">
        <v>3185</v>
      </c>
      <c r="C1700" s="922">
        <v>113.5</v>
      </c>
      <c r="D1700" s="921"/>
      <c r="E1700" s="930">
        <v>2</v>
      </c>
      <c r="F1700" s="923"/>
      <c r="G1700" s="921"/>
      <c r="H1700" s="933">
        <v>1</v>
      </c>
      <c r="I1700" s="924">
        <f t="shared" si="52"/>
        <v>0</v>
      </c>
      <c r="J1700" s="924">
        <f t="shared" si="53"/>
        <v>0</v>
      </c>
      <c r="K1700" s="924"/>
    </row>
    <row r="1701" spans="2:11" s="917" customFormat="1" ht="78" customHeight="1" outlineLevel="2" x14ac:dyDescent="0.25">
      <c r="B1701" s="921" t="s">
        <v>2923</v>
      </c>
      <c r="C1701" s="922">
        <v>113.5</v>
      </c>
      <c r="D1701" s="921"/>
      <c r="E1701" s="930">
        <v>3</v>
      </c>
      <c r="F1701" s="923"/>
      <c r="G1701" s="921"/>
      <c r="H1701" s="933">
        <v>1</v>
      </c>
      <c r="I1701" s="924">
        <f t="shared" si="52"/>
        <v>0</v>
      </c>
      <c r="J1701" s="924">
        <f t="shared" si="53"/>
        <v>0</v>
      </c>
      <c r="K1701" s="924"/>
    </row>
    <row r="1702" spans="2:11" s="917" customFormat="1" ht="78" customHeight="1" outlineLevel="2" x14ac:dyDescent="0.25">
      <c r="B1702" s="921" t="s">
        <v>2922</v>
      </c>
      <c r="C1702" s="922">
        <v>113.5</v>
      </c>
      <c r="D1702" s="921"/>
      <c r="E1702" s="930">
        <v>4</v>
      </c>
      <c r="F1702" s="923"/>
      <c r="G1702" s="921"/>
      <c r="H1702" s="933">
        <v>1</v>
      </c>
      <c r="I1702" s="924">
        <f t="shared" si="52"/>
        <v>0</v>
      </c>
      <c r="J1702" s="924">
        <f t="shared" si="53"/>
        <v>0</v>
      </c>
      <c r="K1702" s="924"/>
    </row>
    <row r="1703" spans="2:11" ht="10.95" customHeight="1" outlineLevel="1" x14ac:dyDescent="0.25">
      <c r="B1703" s="925" t="s">
        <v>1596</v>
      </c>
      <c r="I1703" s="924">
        <f t="shared" si="52"/>
        <v>0</v>
      </c>
      <c r="J1703" s="924">
        <f t="shared" si="53"/>
        <v>0</v>
      </c>
      <c r="K1703" s="919"/>
    </row>
    <row r="1704" spans="2:11" s="917" customFormat="1" ht="78" customHeight="1" outlineLevel="2" x14ac:dyDescent="0.25">
      <c r="B1704" s="921" t="s">
        <v>3573</v>
      </c>
      <c r="C1704" s="922">
        <v>35</v>
      </c>
      <c r="D1704" s="921"/>
      <c r="E1704" s="931" t="s">
        <v>7</v>
      </c>
      <c r="F1704" s="923"/>
      <c r="G1704" s="921"/>
      <c r="H1704" s="933">
        <v>1</v>
      </c>
      <c r="I1704" s="924">
        <f t="shared" si="52"/>
        <v>0</v>
      </c>
      <c r="J1704" s="924">
        <f t="shared" si="53"/>
        <v>0</v>
      </c>
      <c r="K1704" s="924"/>
    </row>
    <row r="1705" spans="2:11" s="917" customFormat="1" ht="78" customHeight="1" outlineLevel="2" x14ac:dyDescent="0.25">
      <c r="B1705" s="921" t="s">
        <v>2611</v>
      </c>
      <c r="C1705" s="922">
        <v>105</v>
      </c>
      <c r="D1705" s="921"/>
      <c r="E1705" s="931" t="s">
        <v>7</v>
      </c>
      <c r="F1705" s="923"/>
      <c r="G1705" s="921"/>
      <c r="H1705" s="933">
        <v>1</v>
      </c>
      <c r="I1705" s="924">
        <f t="shared" si="52"/>
        <v>0</v>
      </c>
      <c r="J1705" s="924">
        <f t="shared" si="53"/>
        <v>0</v>
      </c>
      <c r="K1705" s="924"/>
    </row>
    <row r="1706" spans="2:11" s="917" customFormat="1" ht="78" customHeight="1" outlineLevel="2" x14ac:dyDescent="0.25">
      <c r="B1706" s="921" t="s">
        <v>3184</v>
      </c>
      <c r="C1706" s="922">
        <v>49</v>
      </c>
      <c r="D1706" s="921"/>
      <c r="E1706" s="931" t="s">
        <v>7</v>
      </c>
      <c r="F1706" s="923"/>
      <c r="G1706" s="921"/>
      <c r="H1706" s="933">
        <v>1</v>
      </c>
      <c r="I1706" s="924">
        <f t="shared" si="52"/>
        <v>0</v>
      </c>
      <c r="J1706" s="924">
        <f t="shared" si="53"/>
        <v>0</v>
      </c>
      <c r="K1706" s="924"/>
    </row>
    <row r="1707" spans="2:11" s="917" customFormat="1" ht="78" customHeight="1" outlineLevel="2" x14ac:dyDescent="0.25">
      <c r="B1707" s="921" t="s">
        <v>2796</v>
      </c>
      <c r="C1707" s="922">
        <v>49</v>
      </c>
      <c r="D1707" s="921"/>
      <c r="E1707" s="930">
        <v>13</v>
      </c>
      <c r="F1707" s="923"/>
      <c r="G1707" s="921"/>
      <c r="H1707" s="933">
        <v>1</v>
      </c>
      <c r="I1707" s="924">
        <f t="shared" si="52"/>
        <v>0</v>
      </c>
      <c r="J1707" s="924">
        <f t="shared" si="53"/>
        <v>0</v>
      </c>
      <c r="K1707" s="924"/>
    </row>
    <row r="1708" spans="2:11" s="917" customFormat="1" ht="78" customHeight="1" outlineLevel="2" x14ac:dyDescent="0.25">
      <c r="B1708" s="921" t="s">
        <v>2894</v>
      </c>
      <c r="C1708" s="922">
        <v>49</v>
      </c>
      <c r="D1708" s="921"/>
      <c r="E1708" s="931" t="s">
        <v>7</v>
      </c>
      <c r="F1708" s="923"/>
      <c r="G1708" s="921"/>
      <c r="H1708" s="933">
        <v>1</v>
      </c>
      <c r="I1708" s="924">
        <f t="shared" si="52"/>
        <v>0</v>
      </c>
      <c r="J1708" s="924">
        <f t="shared" si="53"/>
        <v>0</v>
      </c>
      <c r="K1708" s="924"/>
    </row>
    <row r="1709" spans="2:11" s="917" customFormat="1" ht="78" customHeight="1" outlineLevel="2" x14ac:dyDescent="0.25">
      <c r="B1709" s="921" t="s">
        <v>2795</v>
      </c>
      <c r="C1709" s="922">
        <v>49</v>
      </c>
      <c r="D1709" s="921"/>
      <c r="E1709" s="930">
        <v>12</v>
      </c>
      <c r="F1709" s="923"/>
      <c r="G1709" s="921"/>
      <c r="H1709" s="933">
        <v>1</v>
      </c>
      <c r="I1709" s="924">
        <f t="shared" si="52"/>
        <v>0</v>
      </c>
      <c r="J1709" s="924">
        <f t="shared" si="53"/>
        <v>0</v>
      </c>
      <c r="K1709" s="924"/>
    </row>
    <row r="1710" spans="2:11" s="917" customFormat="1" ht="78" customHeight="1" outlineLevel="2" x14ac:dyDescent="0.25">
      <c r="B1710" s="921" t="s">
        <v>3572</v>
      </c>
      <c r="C1710" s="922">
        <v>49</v>
      </c>
      <c r="D1710" s="921"/>
      <c r="E1710" s="931" t="s">
        <v>7</v>
      </c>
      <c r="F1710" s="923"/>
      <c r="G1710" s="921"/>
      <c r="H1710" s="933">
        <v>1</v>
      </c>
      <c r="I1710" s="924">
        <f t="shared" si="52"/>
        <v>0</v>
      </c>
      <c r="J1710" s="924">
        <f t="shared" si="53"/>
        <v>0</v>
      </c>
      <c r="K1710" s="924"/>
    </row>
    <row r="1711" spans="2:11" s="917" customFormat="1" ht="78" customHeight="1" outlineLevel="2" x14ac:dyDescent="0.25">
      <c r="B1711" s="921" t="s">
        <v>2893</v>
      </c>
      <c r="C1711" s="922">
        <v>91</v>
      </c>
      <c r="D1711" s="921"/>
      <c r="E1711" s="931" t="s">
        <v>7</v>
      </c>
      <c r="F1711" s="923"/>
      <c r="G1711" s="921"/>
      <c r="H1711" s="933">
        <v>1</v>
      </c>
      <c r="I1711" s="924">
        <f t="shared" si="52"/>
        <v>0</v>
      </c>
      <c r="J1711" s="924">
        <f t="shared" si="53"/>
        <v>0</v>
      </c>
      <c r="K1711" s="924"/>
    </row>
    <row r="1712" spans="2:11" s="917" customFormat="1" ht="78" customHeight="1" outlineLevel="2" x14ac:dyDescent="0.25">
      <c r="B1712" s="921" t="s">
        <v>2892</v>
      </c>
      <c r="C1712" s="922">
        <v>91</v>
      </c>
      <c r="D1712" s="921"/>
      <c r="E1712" s="931" t="s">
        <v>7</v>
      </c>
      <c r="F1712" s="923"/>
      <c r="G1712" s="921"/>
      <c r="H1712" s="933">
        <v>1</v>
      </c>
      <c r="I1712" s="924">
        <f t="shared" si="52"/>
        <v>0</v>
      </c>
      <c r="J1712" s="924">
        <f t="shared" si="53"/>
        <v>0</v>
      </c>
      <c r="K1712" s="924"/>
    </row>
    <row r="1713" spans="2:11" s="917" customFormat="1" ht="78" customHeight="1" outlineLevel="2" x14ac:dyDescent="0.25">
      <c r="B1713" s="921" t="s">
        <v>2891</v>
      </c>
      <c r="C1713" s="922">
        <v>91</v>
      </c>
      <c r="D1713" s="921"/>
      <c r="E1713" s="931" t="s">
        <v>7</v>
      </c>
      <c r="F1713" s="923"/>
      <c r="G1713" s="921"/>
      <c r="H1713" s="933">
        <v>1</v>
      </c>
      <c r="I1713" s="924">
        <f t="shared" si="52"/>
        <v>0</v>
      </c>
      <c r="J1713" s="924">
        <f t="shared" si="53"/>
        <v>0</v>
      </c>
      <c r="K1713" s="924"/>
    </row>
    <row r="1714" spans="2:11" s="917" customFormat="1" ht="78" customHeight="1" outlineLevel="2" x14ac:dyDescent="0.25">
      <c r="B1714" s="921" t="s">
        <v>4013</v>
      </c>
      <c r="C1714" s="922">
        <v>49</v>
      </c>
      <c r="D1714" s="921"/>
      <c r="E1714" s="931" t="s">
        <v>7</v>
      </c>
      <c r="F1714" s="923"/>
      <c r="G1714" s="921"/>
      <c r="H1714" s="933">
        <v>1</v>
      </c>
      <c r="I1714" s="924">
        <f t="shared" si="52"/>
        <v>0</v>
      </c>
      <c r="J1714" s="924">
        <f t="shared" si="53"/>
        <v>0</v>
      </c>
      <c r="K1714" s="924"/>
    </row>
    <row r="1715" spans="2:11" s="917" customFormat="1" ht="78" customHeight="1" outlineLevel="2" x14ac:dyDescent="0.25">
      <c r="B1715" s="921" t="s">
        <v>4012</v>
      </c>
      <c r="C1715" s="922">
        <v>49</v>
      </c>
      <c r="D1715" s="921"/>
      <c r="E1715" s="931" t="s">
        <v>7</v>
      </c>
      <c r="F1715" s="923"/>
      <c r="G1715" s="921"/>
      <c r="H1715" s="933">
        <v>1</v>
      </c>
      <c r="I1715" s="924">
        <f t="shared" si="52"/>
        <v>0</v>
      </c>
      <c r="J1715" s="924">
        <f t="shared" si="53"/>
        <v>0</v>
      </c>
      <c r="K1715" s="924"/>
    </row>
    <row r="1716" spans="2:11" s="917" customFormat="1" ht="78" customHeight="1" outlineLevel="2" x14ac:dyDescent="0.25">
      <c r="B1716" s="921" t="s">
        <v>4011</v>
      </c>
      <c r="C1716" s="922">
        <v>49</v>
      </c>
      <c r="D1716" s="921"/>
      <c r="E1716" s="931" t="s">
        <v>7</v>
      </c>
      <c r="F1716" s="923"/>
      <c r="G1716" s="921"/>
      <c r="H1716" s="933">
        <v>1</v>
      </c>
      <c r="I1716" s="924">
        <f t="shared" si="52"/>
        <v>0</v>
      </c>
      <c r="J1716" s="924">
        <f t="shared" si="53"/>
        <v>0</v>
      </c>
      <c r="K1716" s="924"/>
    </row>
    <row r="1717" spans="2:11" s="917" customFormat="1" ht="78" customHeight="1" outlineLevel="2" x14ac:dyDescent="0.25">
      <c r="B1717" s="921" t="s">
        <v>2794</v>
      </c>
      <c r="C1717" s="922">
        <v>49</v>
      </c>
      <c r="D1717" s="921"/>
      <c r="E1717" s="930">
        <v>10</v>
      </c>
      <c r="F1717" s="923"/>
      <c r="G1717" s="921"/>
      <c r="H1717" s="933">
        <v>1</v>
      </c>
      <c r="I1717" s="924">
        <f t="shared" si="52"/>
        <v>0</v>
      </c>
      <c r="J1717" s="924">
        <f t="shared" si="53"/>
        <v>0</v>
      </c>
      <c r="K1717" s="924"/>
    </row>
    <row r="1718" spans="2:11" s="917" customFormat="1" ht="78" customHeight="1" outlineLevel="2" x14ac:dyDescent="0.25">
      <c r="B1718" s="921" t="s">
        <v>3183</v>
      </c>
      <c r="C1718" s="922">
        <v>49</v>
      </c>
      <c r="D1718" s="921"/>
      <c r="E1718" s="930">
        <v>10</v>
      </c>
      <c r="F1718" s="923"/>
      <c r="G1718" s="921"/>
      <c r="H1718" s="933">
        <v>1</v>
      </c>
      <c r="I1718" s="924">
        <f t="shared" si="52"/>
        <v>0</v>
      </c>
      <c r="J1718" s="924">
        <f t="shared" si="53"/>
        <v>0</v>
      </c>
      <c r="K1718" s="924"/>
    </row>
    <row r="1719" spans="2:11" s="917" customFormat="1" ht="78" customHeight="1" outlineLevel="2" x14ac:dyDescent="0.25">
      <c r="B1719" s="921" t="s">
        <v>3571</v>
      </c>
      <c r="C1719" s="922">
        <v>49</v>
      </c>
      <c r="D1719" s="921"/>
      <c r="E1719" s="931" t="s">
        <v>7</v>
      </c>
      <c r="F1719" s="923"/>
      <c r="G1719" s="921"/>
      <c r="H1719" s="933">
        <v>1</v>
      </c>
      <c r="I1719" s="924">
        <f t="shared" si="52"/>
        <v>0</v>
      </c>
      <c r="J1719" s="924">
        <f t="shared" si="53"/>
        <v>0</v>
      </c>
      <c r="K1719" s="924"/>
    </row>
    <row r="1720" spans="2:11" s="917" customFormat="1" ht="78" customHeight="1" outlineLevel="2" x14ac:dyDescent="0.25">
      <c r="B1720" s="921" t="s">
        <v>3570</v>
      </c>
      <c r="C1720" s="922">
        <v>49</v>
      </c>
      <c r="D1720" s="921"/>
      <c r="E1720" s="931" t="s">
        <v>7</v>
      </c>
      <c r="F1720" s="923"/>
      <c r="G1720" s="921"/>
      <c r="H1720" s="933">
        <v>1</v>
      </c>
      <c r="I1720" s="924">
        <f t="shared" si="52"/>
        <v>0</v>
      </c>
      <c r="J1720" s="924">
        <f t="shared" si="53"/>
        <v>0</v>
      </c>
      <c r="K1720" s="924"/>
    </row>
    <row r="1721" spans="2:11" s="917" customFormat="1" ht="78" customHeight="1" outlineLevel="2" x14ac:dyDescent="0.25">
      <c r="B1721" s="921" t="s">
        <v>2793</v>
      </c>
      <c r="C1721" s="922">
        <v>49</v>
      </c>
      <c r="D1721" s="921"/>
      <c r="E1721" s="931" t="s">
        <v>7</v>
      </c>
      <c r="F1721" s="923"/>
      <c r="G1721" s="921"/>
      <c r="H1721" s="933">
        <v>1</v>
      </c>
      <c r="I1721" s="924">
        <f t="shared" si="52"/>
        <v>0</v>
      </c>
      <c r="J1721" s="924">
        <f t="shared" si="53"/>
        <v>0</v>
      </c>
      <c r="K1721" s="924"/>
    </row>
    <row r="1722" spans="2:11" s="917" customFormat="1" ht="78" customHeight="1" outlineLevel="2" x14ac:dyDescent="0.25">
      <c r="B1722" s="921" t="s">
        <v>2561</v>
      </c>
      <c r="C1722" s="922">
        <v>49</v>
      </c>
      <c r="D1722" s="921"/>
      <c r="E1722" s="931" t="s">
        <v>7</v>
      </c>
      <c r="F1722" s="923"/>
      <c r="G1722" s="921"/>
      <c r="H1722" s="933">
        <v>1</v>
      </c>
      <c r="I1722" s="924">
        <f t="shared" si="52"/>
        <v>0</v>
      </c>
      <c r="J1722" s="924">
        <f t="shared" si="53"/>
        <v>0</v>
      </c>
      <c r="K1722" s="924"/>
    </row>
    <row r="1723" spans="2:11" s="917" customFormat="1" ht="78" customHeight="1" outlineLevel="2" x14ac:dyDescent="0.25">
      <c r="B1723" s="921" t="s">
        <v>2792</v>
      </c>
      <c r="C1723" s="922">
        <v>49</v>
      </c>
      <c r="D1723" s="921"/>
      <c r="E1723" s="931" t="s">
        <v>7</v>
      </c>
      <c r="F1723" s="923"/>
      <c r="G1723" s="921"/>
      <c r="H1723" s="933">
        <v>1</v>
      </c>
      <c r="I1723" s="924">
        <f t="shared" si="52"/>
        <v>0</v>
      </c>
      <c r="J1723" s="924">
        <f t="shared" si="53"/>
        <v>0</v>
      </c>
      <c r="K1723" s="924"/>
    </row>
    <row r="1724" spans="2:11" s="917" customFormat="1" ht="78" customHeight="1" outlineLevel="2" x14ac:dyDescent="0.25">
      <c r="B1724" s="921" t="s">
        <v>3777</v>
      </c>
      <c r="C1724" s="922">
        <v>119</v>
      </c>
      <c r="D1724" s="921"/>
      <c r="E1724" s="930">
        <v>6</v>
      </c>
      <c r="F1724" s="923"/>
      <c r="G1724" s="921"/>
      <c r="H1724" s="933">
        <v>1</v>
      </c>
      <c r="I1724" s="924">
        <f t="shared" si="52"/>
        <v>0</v>
      </c>
      <c r="J1724" s="924">
        <f t="shared" si="53"/>
        <v>0</v>
      </c>
      <c r="K1724" s="924"/>
    </row>
    <row r="1725" spans="2:11" s="917" customFormat="1" ht="78" customHeight="1" outlineLevel="2" x14ac:dyDescent="0.25">
      <c r="B1725" s="921" t="s">
        <v>3569</v>
      </c>
      <c r="C1725" s="922">
        <v>119</v>
      </c>
      <c r="D1725" s="921"/>
      <c r="E1725" s="930">
        <v>5</v>
      </c>
      <c r="F1725" s="923"/>
      <c r="G1725" s="921"/>
      <c r="H1725" s="933">
        <v>1</v>
      </c>
      <c r="I1725" s="924">
        <f t="shared" si="52"/>
        <v>0</v>
      </c>
      <c r="J1725" s="924">
        <f t="shared" si="53"/>
        <v>0</v>
      </c>
      <c r="K1725" s="924"/>
    </row>
    <row r="1726" spans="2:11" s="917" customFormat="1" ht="78" customHeight="1" outlineLevel="2" x14ac:dyDescent="0.25">
      <c r="B1726" s="921" t="s">
        <v>3568</v>
      </c>
      <c r="C1726" s="922">
        <v>119</v>
      </c>
      <c r="D1726" s="921"/>
      <c r="E1726" s="930">
        <v>12</v>
      </c>
      <c r="F1726" s="923"/>
      <c r="G1726" s="921"/>
      <c r="H1726" s="933">
        <v>1</v>
      </c>
      <c r="I1726" s="924">
        <f t="shared" si="52"/>
        <v>0</v>
      </c>
      <c r="J1726" s="924">
        <f t="shared" si="53"/>
        <v>0</v>
      </c>
      <c r="K1726" s="924"/>
    </row>
    <row r="1727" spans="2:11" s="917" customFormat="1" ht="78" customHeight="1" outlineLevel="2" x14ac:dyDescent="0.25">
      <c r="B1727" s="921" t="s">
        <v>3567</v>
      </c>
      <c r="C1727" s="922">
        <v>119</v>
      </c>
      <c r="D1727" s="921"/>
      <c r="E1727" s="930">
        <v>12</v>
      </c>
      <c r="F1727" s="923"/>
      <c r="G1727" s="921"/>
      <c r="H1727" s="933">
        <v>1</v>
      </c>
      <c r="I1727" s="924">
        <f t="shared" si="52"/>
        <v>0</v>
      </c>
      <c r="J1727" s="924">
        <f t="shared" si="53"/>
        <v>0</v>
      </c>
      <c r="K1727" s="924"/>
    </row>
    <row r="1728" spans="2:11" s="917" customFormat="1" ht="78" customHeight="1" outlineLevel="2" x14ac:dyDescent="0.25">
      <c r="B1728" s="921" t="s">
        <v>2560</v>
      </c>
      <c r="C1728" s="922">
        <v>119</v>
      </c>
      <c r="D1728" s="921"/>
      <c r="E1728" s="930">
        <v>13</v>
      </c>
      <c r="F1728" s="923"/>
      <c r="G1728" s="921"/>
      <c r="H1728" s="933">
        <v>1</v>
      </c>
      <c r="I1728" s="924">
        <f t="shared" si="52"/>
        <v>0</v>
      </c>
      <c r="J1728" s="924">
        <f t="shared" si="53"/>
        <v>0</v>
      </c>
      <c r="K1728" s="924"/>
    </row>
    <row r="1729" spans="2:11" s="917" customFormat="1" ht="78" customHeight="1" outlineLevel="2" x14ac:dyDescent="0.25">
      <c r="B1729" s="921" t="s">
        <v>3566</v>
      </c>
      <c r="C1729" s="922">
        <v>119</v>
      </c>
      <c r="D1729" s="921"/>
      <c r="E1729" s="930">
        <v>10</v>
      </c>
      <c r="F1729" s="923"/>
      <c r="G1729" s="921"/>
      <c r="H1729" s="933">
        <v>1</v>
      </c>
      <c r="I1729" s="924">
        <f t="shared" si="52"/>
        <v>0</v>
      </c>
      <c r="J1729" s="924">
        <f t="shared" si="53"/>
        <v>0</v>
      </c>
      <c r="K1729" s="924"/>
    </row>
    <row r="1730" spans="2:11" s="917" customFormat="1" ht="78" customHeight="1" outlineLevel="2" x14ac:dyDescent="0.25">
      <c r="B1730" s="921" t="s">
        <v>3113</v>
      </c>
      <c r="C1730" s="922">
        <v>119</v>
      </c>
      <c r="D1730" s="921"/>
      <c r="E1730" s="930">
        <v>1</v>
      </c>
      <c r="F1730" s="923"/>
      <c r="G1730" s="921"/>
      <c r="H1730" s="933">
        <v>1</v>
      </c>
      <c r="I1730" s="924">
        <f t="shared" si="52"/>
        <v>0</v>
      </c>
      <c r="J1730" s="924">
        <f t="shared" si="53"/>
        <v>0</v>
      </c>
      <c r="K1730" s="924"/>
    </row>
    <row r="1731" spans="2:11" s="917" customFormat="1" ht="78" customHeight="1" outlineLevel="2" x14ac:dyDescent="0.25">
      <c r="B1731" s="921" t="s">
        <v>3565</v>
      </c>
      <c r="C1731" s="922">
        <v>119</v>
      </c>
      <c r="D1731" s="921"/>
      <c r="E1731" s="930">
        <v>4</v>
      </c>
      <c r="F1731" s="923"/>
      <c r="G1731" s="921"/>
      <c r="H1731" s="933">
        <v>1</v>
      </c>
      <c r="I1731" s="924">
        <f t="shared" si="52"/>
        <v>0</v>
      </c>
      <c r="J1731" s="924">
        <f t="shared" si="53"/>
        <v>0</v>
      </c>
      <c r="K1731" s="924"/>
    </row>
    <row r="1732" spans="2:11" s="917" customFormat="1" ht="78" customHeight="1" outlineLevel="2" x14ac:dyDescent="0.25">
      <c r="B1732" s="921" t="s">
        <v>3776</v>
      </c>
      <c r="C1732" s="922">
        <v>119</v>
      </c>
      <c r="D1732" s="921"/>
      <c r="E1732" s="930">
        <v>3</v>
      </c>
      <c r="F1732" s="923"/>
      <c r="G1732" s="921"/>
      <c r="H1732" s="933">
        <v>1</v>
      </c>
      <c r="I1732" s="924">
        <f t="shared" si="52"/>
        <v>0</v>
      </c>
      <c r="J1732" s="924">
        <f t="shared" si="53"/>
        <v>0</v>
      </c>
      <c r="K1732" s="924"/>
    </row>
    <row r="1733" spans="2:11" s="917" customFormat="1" ht="78" customHeight="1" outlineLevel="2" x14ac:dyDescent="0.25">
      <c r="B1733" s="921" t="s">
        <v>3182</v>
      </c>
      <c r="C1733" s="922">
        <v>108.5</v>
      </c>
      <c r="D1733" s="921"/>
      <c r="E1733" s="930">
        <v>3</v>
      </c>
      <c r="F1733" s="923"/>
      <c r="G1733" s="921"/>
      <c r="H1733" s="933">
        <v>1</v>
      </c>
      <c r="I1733" s="924">
        <f t="shared" si="52"/>
        <v>0</v>
      </c>
      <c r="J1733" s="924">
        <f t="shared" si="53"/>
        <v>0</v>
      </c>
      <c r="K1733" s="924"/>
    </row>
    <row r="1734" spans="2:11" s="917" customFormat="1" ht="78" customHeight="1" outlineLevel="2" x14ac:dyDescent="0.25">
      <c r="B1734" s="921" t="s">
        <v>3564</v>
      </c>
      <c r="C1734" s="922">
        <v>108.5</v>
      </c>
      <c r="D1734" s="921"/>
      <c r="E1734" s="930">
        <v>5</v>
      </c>
      <c r="F1734" s="923"/>
      <c r="G1734" s="921"/>
      <c r="H1734" s="933">
        <v>1</v>
      </c>
      <c r="I1734" s="924">
        <f t="shared" si="52"/>
        <v>0</v>
      </c>
      <c r="J1734" s="924">
        <f t="shared" si="53"/>
        <v>0</v>
      </c>
      <c r="K1734" s="924"/>
    </row>
    <row r="1735" spans="2:11" s="917" customFormat="1" ht="78" customHeight="1" outlineLevel="2" x14ac:dyDescent="0.25">
      <c r="B1735" s="921" t="s">
        <v>2610</v>
      </c>
      <c r="C1735" s="922">
        <v>108.5</v>
      </c>
      <c r="D1735" s="921"/>
      <c r="E1735" s="931" t="s">
        <v>7</v>
      </c>
      <c r="F1735" s="923"/>
      <c r="G1735" s="921"/>
      <c r="H1735" s="933">
        <v>1</v>
      </c>
      <c r="I1735" s="924">
        <f t="shared" si="52"/>
        <v>0</v>
      </c>
      <c r="J1735" s="924">
        <f t="shared" si="53"/>
        <v>0</v>
      </c>
      <c r="K1735" s="924"/>
    </row>
    <row r="1736" spans="2:11" s="917" customFormat="1" ht="78" customHeight="1" outlineLevel="2" x14ac:dyDescent="0.25">
      <c r="B1736" s="921" t="s">
        <v>3181</v>
      </c>
      <c r="C1736" s="922">
        <v>108.5</v>
      </c>
      <c r="D1736" s="921"/>
      <c r="E1736" s="930">
        <v>7</v>
      </c>
      <c r="F1736" s="923"/>
      <c r="G1736" s="921"/>
      <c r="H1736" s="933">
        <v>1</v>
      </c>
      <c r="I1736" s="924">
        <f t="shared" ref="I1736:I1799" si="54">C1736*G1736</f>
        <v>0</v>
      </c>
      <c r="J1736" s="924">
        <f t="shared" ref="J1736:J1799" si="55">D1736*G1736</f>
        <v>0</v>
      </c>
      <c r="K1736" s="924"/>
    </row>
    <row r="1737" spans="2:11" s="917" customFormat="1" ht="78" customHeight="1" outlineLevel="2" x14ac:dyDescent="0.25">
      <c r="B1737" s="921" t="s">
        <v>2053</v>
      </c>
      <c r="C1737" s="922">
        <v>108.5</v>
      </c>
      <c r="D1737" s="921"/>
      <c r="E1737" s="930">
        <v>3</v>
      </c>
      <c r="F1737" s="923"/>
      <c r="G1737" s="921"/>
      <c r="H1737" s="933">
        <v>1</v>
      </c>
      <c r="I1737" s="924">
        <f t="shared" si="54"/>
        <v>0</v>
      </c>
      <c r="J1737" s="924">
        <f t="shared" si="55"/>
        <v>0</v>
      </c>
      <c r="K1737" s="924"/>
    </row>
    <row r="1738" spans="2:11" s="917" customFormat="1" ht="78" customHeight="1" outlineLevel="2" x14ac:dyDescent="0.25">
      <c r="B1738" s="921" t="s">
        <v>2609</v>
      </c>
      <c r="C1738" s="922">
        <v>108.5</v>
      </c>
      <c r="D1738" s="921"/>
      <c r="E1738" s="931" t="s">
        <v>7</v>
      </c>
      <c r="F1738" s="923"/>
      <c r="G1738" s="921"/>
      <c r="H1738" s="933">
        <v>1</v>
      </c>
      <c r="I1738" s="924">
        <f t="shared" si="54"/>
        <v>0</v>
      </c>
      <c r="J1738" s="924">
        <f t="shared" si="55"/>
        <v>0</v>
      </c>
      <c r="K1738" s="924"/>
    </row>
    <row r="1739" spans="2:11" s="917" customFormat="1" ht="78" customHeight="1" outlineLevel="2" x14ac:dyDescent="0.25">
      <c r="B1739" s="921" t="s">
        <v>3180</v>
      </c>
      <c r="C1739" s="922">
        <v>108.5</v>
      </c>
      <c r="D1739" s="921"/>
      <c r="E1739" s="931" t="s">
        <v>7</v>
      </c>
      <c r="F1739" s="923"/>
      <c r="G1739" s="921"/>
      <c r="H1739" s="933">
        <v>1</v>
      </c>
      <c r="I1739" s="924">
        <f t="shared" si="54"/>
        <v>0</v>
      </c>
      <c r="J1739" s="924">
        <f t="shared" si="55"/>
        <v>0</v>
      </c>
      <c r="K1739" s="924"/>
    </row>
    <row r="1740" spans="2:11" s="917" customFormat="1" ht="78" customHeight="1" outlineLevel="2" x14ac:dyDescent="0.25">
      <c r="B1740" s="921" t="s">
        <v>2954</v>
      </c>
      <c r="C1740" s="922">
        <v>35</v>
      </c>
      <c r="D1740" s="921"/>
      <c r="E1740" s="931" t="s">
        <v>7</v>
      </c>
      <c r="F1740" s="923"/>
      <c r="G1740" s="921"/>
      <c r="H1740" s="933">
        <v>1</v>
      </c>
      <c r="I1740" s="924">
        <f t="shared" si="54"/>
        <v>0</v>
      </c>
      <c r="J1740" s="924">
        <f t="shared" si="55"/>
        <v>0</v>
      </c>
      <c r="K1740" s="924"/>
    </row>
    <row r="1741" spans="2:11" s="917" customFormat="1" ht="78" customHeight="1" outlineLevel="2" x14ac:dyDescent="0.25">
      <c r="B1741" s="921" t="s">
        <v>2953</v>
      </c>
      <c r="C1741" s="922">
        <v>35</v>
      </c>
      <c r="D1741" s="921"/>
      <c r="E1741" s="930">
        <v>12</v>
      </c>
      <c r="F1741" s="923"/>
      <c r="G1741" s="921"/>
      <c r="H1741" s="933">
        <v>1</v>
      </c>
      <c r="I1741" s="924">
        <f t="shared" si="54"/>
        <v>0</v>
      </c>
      <c r="J1741" s="924">
        <f t="shared" si="55"/>
        <v>0</v>
      </c>
      <c r="K1741" s="924"/>
    </row>
    <row r="1742" spans="2:11" s="917" customFormat="1" ht="78" customHeight="1" outlineLevel="2" x14ac:dyDescent="0.25">
      <c r="B1742" s="921" t="s">
        <v>2952</v>
      </c>
      <c r="C1742" s="922">
        <v>35</v>
      </c>
      <c r="D1742" s="921"/>
      <c r="E1742" s="931" t="s">
        <v>7</v>
      </c>
      <c r="F1742" s="923"/>
      <c r="G1742" s="921"/>
      <c r="H1742" s="933">
        <v>1</v>
      </c>
      <c r="I1742" s="924">
        <f t="shared" si="54"/>
        <v>0</v>
      </c>
      <c r="J1742" s="924">
        <f t="shared" si="55"/>
        <v>0</v>
      </c>
      <c r="K1742" s="924"/>
    </row>
    <row r="1743" spans="2:11" s="917" customFormat="1" ht="78" customHeight="1" outlineLevel="2" x14ac:dyDescent="0.25">
      <c r="B1743" s="921" t="s">
        <v>2951</v>
      </c>
      <c r="C1743" s="922">
        <v>35</v>
      </c>
      <c r="D1743" s="921"/>
      <c r="E1743" s="930">
        <v>11</v>
      </c>
      <c r="F1743" s="923"/>
      <c r="G1743" s="921"/>
      <c r="H1743" s="933">
        <v>1</v>
      </c>
      <c r="I1743" s="924">
        <f t="shared" si="54"/>
        <v>0</v>
      </c>
      <c r="J1743" s="924">
        <f t="shared" si="55"/>
        <v>0</v>
      </c>
      <c r="K1743" s="924"/>
    </row>
    <row r="1744" spans="2:11" s="917" customFormat="1" ht="78" customHeight="1" outlineLevel="2" x14ac:dyDescent="0.25">
      <c r="B1744" s="921" t="s">
        <v>2890</v>
      </c>
      <c r="C1744" s="922">
        <v>91</v>
      </c>
      <c r="D1744" s="921"/>
      <c r="E1744" s="930">
        <v>10</v>
      </c>
      <c r="F1744" s="923"/>
      <c r="G1744" s="921"/>
      <c r="H1744" s="933">
        <v>1</v>
      </c>
      <c r="I1744" s="924">
        <f t="shared" si="54"/>
        <v>0</v>
      </c>
      <c r="J1744" s="924">
        <f t="shared" si="55"/>
        <v>0</v>
      </c>
      <c r="K1744" s="924"/>
    </row>
    <row r="1745" spans="2:11" s="917" customFormat="1" ht="78" customHeight="1" outlineLevel="2" x14ac:dyDescent="0.25">
      <c r="B1745" s="921" t="s">
        <v>2889</v>
      </c>
      <c r="C1745" s="922">
        <v>91</v>
      </c>
      <c r="D1745" s="921"/>
      <c r="E1745" s="930">
        <v>7</v>
      </c>
      <c r="F1745" s="923"/>
      <c r="G1745" s="921"/>
      <c r="H1745" s="933">
        <v>1</v>
      </c>
      <c r="I1745" s="924">
        <f t="shared" si="54"/>
        <v>0</v>
      </c>
      <c r="J1745" s="924">
        <f t="shared" si="55"/>
        <v>0</v>
      </c>
      <c r="K1745" s="924"/>
    </row>
    <row r="1746" spans="2:11" s="917" customFormat="1" ht="78" customHeight="1" outlineLevel="2" x14ac:dyDescent="0.25">
      <c r="B1746" s="921" t="s">
        <v>2888</v>
      </c>
      <c r="C1746" s="922">
        <v>91</v>
      </c>
      <c r="D1746" s="921"/>
      <c r="E1746" s="930">
        <v>19</v>
      </c>
      <c r="F1746" s="923"/>
      <c r="G1746" s="921"/>
      <c r="H1746" s="933">
        <v>1</v>
      </c>
      <c r="I1746" s="924">
        <f t="shared" si="54"/>
        <v>0</v>
      </c>
      <c r="J1746" s="924">
        <f t="shared" si="55"/>
        <v>0</v>
      </c>
      <c r="K1746" s="924"/>
    </row>
    <row r="1747" spans="2:11" s="917" customFormat="1" ht="78" customHeight="1" outlineLevel="2" x14ac:dyDescent="0.25">
      <c r="B1747" s="921" t="s">
        <v>2887</v>
      </c>
      <c r="C1747" s="922">
        <v>91</v>
      </c>
      <c r="D1747" s="921"/>
      <c r="E1747" s="930">
        <v>17</v>
      </c>
      <c r="F1747" s="923"/>
      <c r="G1747" s="921"/>
      <c r="H1747" s="933">
        <v>1</v>
      </c>
      <c r="I1747" s="924">
        <f t="shared" si="54"/>
        <v>0</v>
      </c>
      <c r="J1747" s="924">
        <f t="shared" si="55"/>
        <v>0</v>
      </c>
      <c r="K1747" s="924"/>
    </row>
    <row r="1748" spans="2:11" s="917" customFormat="1" ht="78" customHeight="1" outlineLevel="2" x14ac:dyDescent="0.25">
      <c r="B1748" s="921" t="s">
        <v>2886</v>
      </c>
      <c r="C1748" s="922">
        <v>91</v>
      </c>
      <c r="D1748" s="921"/>
      <c r="E1748" s="931" t="s">
        <v>7</v>
      </c>
      <c r="F1748" s="923"/>
      <c r="G1748" s="921"/>
      <c r="H1748" s="933">
        <v>1</v>
      </c>
      <c r="I1748" s="924">
        <f t="shared" si="54"/>
        <v>0</v>
      </c>
      <c r="J1748" s="924">
        <f t="shared" si="55"/>
        <v>0</v>
      </c>
      <c r="K1748" s="924"/>
    </row>
    <row r="1749" spans="2:11" s="917" customFormat="1" ht="78" customHeight="1" outlineLevel="2" x14ac:dyDescent="0.25">
      <c r="B1749" s="921" t="s">
        <v>2885</v>
      </c>
      <c r="C1749" s="922">
        <v>91</v>
      </c>
      <c r="D1749" s="921"/>
      <c r="E1749" s="930">
        <v>11</v>
      </c>
      <c r="F1749" s="923"/>
      <c r="G1749" s="921"/>
      <c r="H1749" s="933">
        <v>1</v>
      </c>
      <c r="I1749" s="924">
        <f t="shared" si="54"/>
        <v>0</v>
      </c>
      <c r="J1749" s="924">
        <f t="shared" si="55"/>
        <v>0</v>
      </c>
      <c r="K1749" s="924"/>
    </row>
    <row r="1750" spans="2:11" ht="10.95" customHeight="1" outlineLevel="1" x14ac:dyDescent="0.25">
      <c r="B1750" s="925" t="s">
        <v>1595</v>
      </c>
      <c r="I1750" s="924">
        <f t="shared" si="54"/>
        <v>0</v>
      </c>
      <c r="J1750" s="924">
        <f t="shared" si="55"/>
        <v>0</v>
      </c>
      <c r="K1750" s="919"/>
    </row>
    <row r="1751" spans="2:11" s="917" customFormat="1" ht="78" customHeight="1" outlineLevel="2" x14ac:dyDescent="0.25">
      <c r="B1751" s="921" t="s">
        <v>2052</v>
      </c>
      <c r="C1751" s="922">
        <v>24.5</v>
      </c>
      <c r="D1751" s="921"/>
      <c r="E1751" s="931" t="s">
        <v>7</v>
      </c>
      <c r="F1751" s="923"/>
      <c r="G1751" s="921"/>
      <c r="H1751" s="933">
        <v>1</v>
      </c>
      <c r="I1751" s="924">
        <f t="shared" si="54"/>
        <v>0</v>
      </c>
      <c r="J1751" s="924">
        <f t="shared" si="55"/>
        <v>0</v>
      </c>
      <c r="K1751" s="924"/>
    </row>
    <row r="1752" spans="2:11" ht="10.95" customHeight="1" outlineLevel="1" x14ac:dyDescent="0.25">
      <c r="B1752" s="925" t="s">
        <v>2128</v>
      </c>
      <c r="I1752" s="924">
        <f t="shared" si="54"/>
        <v>0</v>
      </c>
      <c r="J1752" s="924">
        <f t="shared" si="55"/>
        <v>0</v>
      </c>
      <c r="K1752" s="919"/>
    </row>
    <row r="1753" spans="2:11" s="917" customFormat="1" ht="78" customHeight="1" outlineLevel="2" x14ac:dyDescent="0.25">
      <c r="B1753" s="921" t="s">
        <v>2127</v>
      </c>
      <c r="C1753" s="922">
        <v>30</v>
      </c>
      <c r="D1753" s="921"/>
      <c r="E1753" s="930">
        <v>13</v>
      </c>
      <c r="F1753" s="923"/>
      <c r="G1753" s="921"/>
      <c r="H1753" s="933">
        <v>1</v>
      </c>
      <c r="I1753" s="924">
        <f t="shared" si="54"/>
        <v>0</v>
      </c>
      <c r="J1753" s="924">
        <f t="shared" si="55"/>
        <v>0</v>
      </c>
      <c r="K1753" s="924"/>
    </row>
    <row r="1754" spans="2:11" s="917" customFormat="1" ht="78" customHeight="1" outlineLevel="2" x14ac:dyDescent="0.25">
      <c r="B1754" s="921" t="s">
        <v>3368</v>
      </c>
      <c r="C1754" s="922">
        <v>30</v>
      </c>
      <c r="D1754" s="921"/>
      <c r="E1754" s="930">
        <v>7</v>
      </c>
      <c r="F1754" s="923"/>
      <c r="G1754" s="921"/>
      <c r="H1754" s="933">
        <v>1</v>
      </c>
      <c r="I1754" s="924">
        <f t="shared" si="54"/>
        <v>0</v>
      </c>
      <c r="J1754" s="924">
        <f t="shared" si="55"/>
        <v>0</v>
      </c>
      <c r="K1754" s="924"/>
    </row>
    <row r="1755" spans="2:11" s="917" customFormat="1" ht="78" customHeight="1" outlineLevel="2" x14ac:dyDescent="0.25">
      <c r="B1755" s="921" t="s">
        <v>2126</v>
      </c>
      <c r="C1755" s="922">
        <v>30</v>
      </c>
      <c r="D1755" s="921"/>
      <c r="E1755" s="930">
        <v>4</v>
      </c>
      <c r="F1755" s="923"/>
      <c r="G1755" s="921"/>
      <c r="H1755" s="933">
        <v>1</v>
      </c>
      <c r="I1755" s="924">
        <f t="shared" si="54"/>
        <v>0</v>
      </c>
      <c r="J1755" s="924">
        <f t="shared" si="55"/>
        <v>0</v>
      </c>
      <c r="K1755" s="924"/>
    </row>
    <row r="1756" spans="2:11" s="917" customFormat="1" ht="78" customHeight="1" outlineLevel="2" x14ac:dyDescent="0.25">
      <c r="B1756" s="921" t="s">
        <v>2838</v>
      </c>
      <c r="C1756" s="922">
        <v>30</v>
      </c>
      <c r="D1756" s="921"/>
      <c r="E1756" s="931" t="s">
        <v>7</v>
      </c>
      <c r="F1756" s="923"/>
      <c r="G1756" s="921"/>
      <c r="H1756" s="933">
        <v>1</v>
      </c>
      <c r="I1756" s="924">
        <f t="shared" si="54"/>
        <v>0</v>
      </c>
      <c r="J1756" s="924">
        <f t="shared" si="55"/>
        <v>0</v>
      </c>
      <c r="K1756" s="924"/>
    </row>
    <row r="1757" spans="2:11" s="917" customFormat="1" ht="78" customHeight="1" outlineLevel="2" x14ac:dyDescent="0.25">
      <c r="B1757" s="921" t="s">
        <v>2125</v>
      </c>
      <c r="C1757" s="922">
        <v>30</v>
      </c>
      <c r="D1757" s="921"/>
      <c r="E1757" s="930">
        <v>16</v>
      </c>
      <c r="F1757" s="923"/>
      <c r="G1757" s="921"/>
      <c r="H1757" s="933">
        <v>1</v>
      </c>
      <c r="I1757" s="924">
        <f t="shared" si="54"/>
        <v>0</v>
      </c>
      <c r="J1757" s="924">
        <f t="shared" si="55"/>
        <v>0</v>
      </c>
      <c r="K1757" s="924"/>
    </row>
    <row r="1758" spans="2:11" s="917" customFormat="1" ht="78" customHeight="1" outlineLevel="2" x14ac:dyDescent="0.25">
      <c r="B1758" s="921" t="s">
        <v>2124</v>
      </c>
      <c r="C1758" s="922">
        <v>30</v>
      </c>
      <c r="D1758" s="921"/>
      <c r="E1758" s="930">
        <v>7</v>
      </c>
      <c r="F1758" s="923"/>
      <c r="G1758" s="921"/>
      <c r="H1758" s="933">
        <v>1</v>
      </c>
      <c r="I1758" s="924">
        <f t="shared" si="54"/>
        <v>0</v>
      </c>
      <c r="J1758" s="924">
        <f t="shared" si="55"/>
        <v>0</v>
      </c>
      <c r="K1758" s="924"/>
    </row>
    <row r="1759" spans="2:11" s="917" customFormat="1" ht="78" customHeight="1" outlineLevel="2" x14ac:dyDescent="0.25">
      <c r="B1759" s="921" t="s">
        <v>2837</v>
      </c>
      <c r="C1759" s="922">
        <v>30</v>
      </c>
      <c r="D1759" s="921"/>
      <c r="E1759" s="930">
        <v>11</v>
      </c>
      <c r="F1759" s="923"/>
      <c r="G1759" s="921"/>
      <c r="H1759" s="933">
        <v>1</v>
      </c>
      <c r="I1759" s="924">
        <f t="shared" si="54"/>
        <v>0</v>
      </c>
      <c r="J1759" s="924">
        <f t="shared" si="55"/>
        <v>0</v>
      </c>
      <c r="K1759" s="924"/>
    </row>
    <row r="1760" spans="2:11" s="917" customFormat="1" ht="78" customHeight="1" outlineLevel="2" x14ac:dyDescent="0.25">
      <c r="B1760" s="921" t="s">
        <v>2123</v>
      </c>
      <c r="C1760" s="922">
        <v>30</v>
      </c>
      <c r="D1760" s="921"/>
      <c r="E1760" s="930">
        <v>1</v>
      </c>
      <c r="F1760" s="923"/>
      <c r="G1760" s="921"/>
      <c r="H1760" s="933">
        <v>1</v>
      </c>
      <c r="I1760" s="924">
        <f t="shared" si="54"/>
        <v>0</v>
      </c>
      <c r="J1760" s="924">
        <f t="shared" si="55"/>
        <v>0</v>
      </c>
      <c r="K1760" s="924"/>
    </row>
    <row r="1761" spans="2:11" s="917" customFormat="1" ht="78" customHeight="1" outlineLevel="2" x14ac:dyDescent="0.25">
      <c r="B1761" s="921" t="s">
        <v>2836</v>
      </c>
      <c r="C1761" s="922">
        <v>30</v>
      </c>
      <c r="D1761" s="921"/>
      <c r="E1761" s="931" t="s">
        <v>7</v>
      </c>
      <c r="F1761" s="923"/>
      <c r="G1761" s="921"/>
      <c r="H1761" s="933">
        <v>1</v>
      </c>
      <c r="I1761" s="924">
        <f t="shared" si="54"/>
        <v>0</v>
      </c>
      <c r="J1761" s="924">
        <f t="shared" si="55"/>
        <v>0</v>
      </c>
      <c r="K1761" s="924"/>
    </row>
    <row r="1762" spans="2:11" s="917" customFormat="1" ht="78" customHeight="1" outlineLevel="2" x14ac:dyDescent="0.25">
      <c r="B1762" s="921" t="s">
        <v>3563</v>
      </c>
      <c r="C1762" s="922">
        <v>26.25</v>
      </c>
      <c r="D1762" s="921"/>
      <c r="E1762" s="930">
        <v>8</v>
      </c>
      <c r="F1762" s="923"/>
      <c r="G1762" s="921"/>
      <c r="H1762" s="933">
        <v>1</v>
      </c>
      <c r="I1762" s="924">
        <f t="shared" si="54"/>
        <v>0</v>
      </c>
      <c r="J1762" s="924">
        <f t="shared" si="55"/>
        <v>0</v>
      </c>
      <c r="K1762" s="924"/>
    </row>
    <row r="1763" spans="2:11" s="917" customFormat="1" ht="78" customHeight="1" outlineLevel="2" x14ac:dyDescent="0.25">
      <c r="B1763" s="921" t="s">
        <v>2835</v>
      </c>
      <c r="C1763" s="922">
        <v>26.25</v>
      </c>
      <c r="D1763" s="921"/>
      <c r="E1763" s="931" t="s">
        <v>7</v>
      </c>
      <c r="F1763" s="923"/>
      <c r="G1763" s="921"/>
      <c r="H1763" s="933">
        <v>1</v>
      </c>
      <c r="I1763" s="924">
        <f t="shared" si="54"/>
        <v>0</v>
      </c>
      <c r="J1763" s="924">
        <f t="shared" si="55"/>
        <v>0</v>
      </c>
      <c r="K1763" s="924"/>
    </row>
    <row r="1764" spans="2:11" s="917" customFormat="1" ht="78" customHeight="1" outlineLevel="2" x14ac:dyDescent="0.25">
      <c r="B1764" s="921" t="s">
        <v>2834</v>
      </c>
      <c r="C1764" s="922">
        <v>26.25</v>
      </c>
      <c r="D1764" s="921"/>
      <c r="E1764" s="931" t="s">
        <v>7</v>
      </c>
      <c r="F1764" s="923"/>
      <c r="G1764" s="921"/>
      <c r="H1764" s="933">
        <v>1</v>
      </c>
      <c r="I1764" s="924">
        <f t="shared" si="54"/>
        <v>0</v>
      </c>
      <c r="J1764" s="924">
        <f t="shared" si="55"/>
        <v>0</v>
      </c>
      <c r="K1764" s="924"/>
    </row>
    <row r="1765" spans="2:11" s="917" customFormat="1" ht="78" customHeight="1" outlineLevel="2" x14ac:dyDescent="0.25">
      <c r="B1765" s="921" t="s">
        <v>2833</v>
      </c>
      <c r="C1765" s="922">
        <v>26.25</v>
      </c>
      <c r="D1765" s="921"/>
      <c r="E1765" s="931" t="s">
        <v>7</v>
      </c>
      <c r="F1765" s="923"/>
      <c r="G1765" s="921"/>
      <c r="H1765" s="933">
        <v>1</v>
      </c>
      <c r="I1765" s="924">
        <f t="shared" si="54"/>
        <v>0</v>
      </c>
      <c r="J1765" s="924">
        <f t="shared" si="55"/>
        <v>0</v>
      </c>
      <c r="K1765" s="924"/>
    </row>
    <row r="1766" spans="2:11" s="917" customFormat="1" ht="78" customHeight="1" outlineLevel="2" x14ac:dyDescent="0.25">
      <c r="B1766" s="921" t="s">
        <v>2832</v>
      </c>
      <c r="C1766" s="922">
        <v>26.25</v>
      </c>
      <c r="D1766" s="921"/>
      <c r="E1766" s="931" t="s">
        <v>7</v>
      </c>
      <c r="F1766" s="923"/>
      <c r="G1766" s="921"/>
      <c r="H1766" s="933">
        <v>1</v>
      </c>
      <c r="I1766" s="924">
        <f t="shared" si="54"/>
        <v>0</v>
      </c>
      <c r="J1766" s="924">
        <f t="shared" si="55"/>
        <v>0</v>
      </c>
      <c r="K1766" s="924"/>
    </row>
    <row r="1767" spans="2:11" s="917" customFormat="1" ht="78" customHeight="1" outlineLevel="2" x14ac:dyDescent="0.25">
      <c r="B1767" s="921" t="s">
        <v>3775</v>
      </c>
      <c r="C1767" s="922">
        <v>26.25</v>
      </c>
      <c r="D1767" s="921"/>
      <c r="E1767" s="930">
        <v>8</v>
      </c>
      <c r="F1767" s="923"/>
      <c r="G1767" s="921"/>
      <c r="H1767" s="933">
        <v>1</v>
      </c>
      <c r="I1767" s="924">
        <f t="shared" si="54"/>
        <v>0</v>
      </c>
      <c r="J1767" s="924">
        <f t="shared" si="55"/>
        <v>0</v>
      </c>
      <c r="K1767" s="924"/>
    </row>
    <row r="1768" spans="2:11" s="917" customFormat="1" ht="78" customHeight="1" outlineLevel="2" x14ac:dyDescent="0.25">
      <c r="B1768" s="921" t="s">
        <v>2122</v>
      </c>
      <c r="C1768" s="922">
        <v>26.25</v>
      </c>
      <c r="D1768" s="921"/>
      <c r="E1768" s="930">
        <v>3</v>
      </c>
      <c r="F1768" s="923"/>
      <c r="G1768" s="921"/>
      <c r="H1768" s="933">
        <v>1</v>
      </c>
      <c r="I1768" s="924">
        <f t="shared" si="54"/>
        <v>0</v>
      </c>
      <c r="J1768" s="924">
        <f t="shared" si="55"/>
        <v>0</v>
      </c>
      <c r="K1768" s="924"/>
    </row>
    <row r="1769" spans="2:11" s="917" customFormat="1" ht="78" customHeight="1" outlineLevel="2" x14ac:dyDescent="0.25">
      <c r="B1769" s="921" t="s">
        <v>2831</v>
      </c>
      <c r="C1769" s="922">
        <v>26.25</v>
      </c>
      <c r="D1769" s="921"/>
      <c r="E1769" s="931" t="s">
        <v>7</v>
      </c>
      <c r="F1769" s="923"/>
      <c r="G1769" s="921"/>
      <c r="H1769" s="933">
        <v>1</v>
      </c>
      <c r="I1769" s="924">
        <f t="shared" si="54"/>
        <v>0</v>
      </c>
      <c r="J1769" s="924">
        <f t="shared" si="55"/>
        <v>0</v>
      </c>
      <c r="K1769" s="924"/>
    </row>
    <row r="1770" spans="2:11" s="917" customFormat="1" ht="78" customHeight="1" outlineLevel="2" x14ac:dyDescent="0.25">
      <c r="B1770" s="921" t="s">
        <v>2830</v>
      </c>
      <c r="C1770" s="922">
        <v>26.25</v>
      </c>
      <c r="D1770" s="921"/>
      <c r="E1770" s="931" t="s">
        <v>7</v>
      </c>
      <c r="F1770" s="923"/>
      <c r="G1770" s="921"/>
      <c r="H1770" s="933">
        <v>1</v>
      </c>
      <c r="I1770" s="924">
        <f t="shared" si="54"/>
        <v>0</v>
      </c>
      <c r="J1770" s="924">
        <f t="shared" si="55"/>
        <v>0</v>
      </c>
      <c r="K1770" s="924"/>
    </row>
    <row r="1771" spans="2:11" s="917" customFormat="1" ht="78" customHeight="1" outlineLevel="2" x14ac:dyDescent="0.25">
      <c r="B1771" s="921" t="s">
        <v>2829</v>
      </c>
      <c r="C1771" s="922">
        <v>26.25</v>
      </c>
      <c r="D1771" s="921"/>
      <c r="E1771" s="931" t="s">
        <v>7</v>
      </c>
      <c r="F1771" s="923"/>
      <c r="G1771" s="921"/>
      <c r="H1771" s="933">
        <v>1</v>
      </c>
      <c r="I1771" s="924">
        <f t="shared" si="54"/>
        <v>0</v>
      </c>
      <c r="J1771" s="924">
        <f t="shared" si="55"/>
        <v>0</v>
      </c>
      <c r="K1771" s="924"/>
    </row>
    <row r="1772" spans="2:11" s="917" customFormat="1" ht="78" customHeight="1" outlineLevel="2" x14ac:dyDescent="0.25">
      <c r="B1772" s="921" t="s">
        <v>3112</v>
      </c>
      <c r="C1772" s="922">
        <v>26.25</v>
      </c>
      <c r="D1772" s="921"/>
      <c r="E1772" s="930">
        <v>13</v>
      </c>
      <c r="F1772" s="923"/>
      <c r="G1772" s="921"/>
      <c r="H1772" s="933">
        <v>1</v>
      </c>
      <c r="I1772" s="924">
        <f t="shared" si="54"/>
        <v>0</v>
      </c>
      <c r="J1772" s="924">
        <f t="shared" si="55"/>
        <v>0</v>
      </c>
      <c r="K1772" s="924"/>
    </row>
    <row r="1773" spans="2:11" s="917" customFormat="1" ht="78" customHeight="1" outlineLevel="2" x14ac:dyDescent="0.25">
      <c r="B1773" s="921" t="s">
        <v>2121</v>
      </c>
      <c r="C1773" s="922">
        <v>26.25</v>
      </c>
      <c r="D1773" s="921"/>
      <c r="E1773" s="930">
        <v>11</v>
      </c>
      <c r="F1773" s="923"/>
      <c r="G1773" s="921"/>
      <c r="H1773" s="933">
        <v>1</v>
      </c>
      <c r="I1773" s="924">
        <f t="shared" si="54"/>
        <v>0</v>
      </c>
      <c r="J1773" s="924">
        <f t="shared" si="55"/>
        <v>0</v>
      </c>
      <c r="K1773" s="924"/>
    </row>
    <row r="1774" spans="2:11" s="917" customFormat="1" ht="78" customHeight="1" outlineLevel="2" x14ac:dyDescent="0.25">
      <c r="B1774" s="921" t="s">
        <v>2608</v>
      </c>
      <c r="C1774" s="922">
        <v>22.5</v>
      </c>
      <c r="D1774" s="921"/>
      <c r="E1774" s="930">
        <v>7</v>
      </c>
      <c r="F1774" s="923"/>
      <c r="G1774" s="921"/>
      <c r="H1774" s="933">
        <v>1</v>
      </c>
      <c r="I1774" s="924">
        <f t="shared" si="54"/>
        <v>0</v>
      </c>
      <c r="J1774" s="924">
        <f t="shared" si="55"/>
        <v>0</v>
      </c>
      <c r="K1774" s="924"/>
    </row>
    <row r="1775" spans="2:11" s="917" customFormat="1" ht="78" customHeight="1" outlineLevel="2" x14ac:dyDescent="0.25">
      <c r="B1775" s="921" t="s">
        <v>2607</v>
      </c>
      <c r="C1775" s="922">
        <v>22.5</v>
      </c>
      <c r="D1775" s="921"/>
      <c r="E1775" s="930">
        <v>9</v>
      </c>
      <c r="F1775" s="923"/>
      <c r="G1775" s="921"/>
      <c r="H1775" s="933">
        <v>1</v>
      </c>
      <c r="I1775" s="924">
        <f t="shared" si="54"/>
        <v>0</v>
      </c>
      <c r="J1775" s="924">
        <f t="shared" si="55"/>
        <v>0</v>
      </c>
      <c r="K1775" s="924"/>
    </row>
    <row r="1776" spans="2:11" s="917" customFormat="1" ht="78" customHeight="1" outlineLevel="2" x14ac:dyDescent="0.25">
      <c r="B1776" s="921" t="s">
        <v>2828</v>
      </c>
      <c r="C1776" s="922">
        <v>30</v>
      </c>
      <c r="D1776" s="921"/>
      <c r="E1776" s="930">
        <v>8</v>
      </c>
      <c r="F1776" s="923"/>
      <c r="G1776" s="921"/>
      <c r="H1776" s="933">
        <v>1</v>
      </c>
      <c r="I1776" s="924">
        <f t="shared" si="54"/>
        <v>0</v>
      </c>
      <c r="J1776" s="924">
        <f t="shared" si="55"/>
        <v>0</v>
      </c>
      <c r="K1776" s="924"/>
    </row>
    <row r="1777" spans="2:11" s="917" customFormat="1" ht="78" customHeight="1" outlineLevel="2" x14ac:dyDescent="0.25">
      <c r="B1777" s="921" t="s">
        <v>2950</v>
      </c>
      <c r="C1777" s="922">
        <v>45</v>
      </c>
      <c r="D1777" s="921"/>
      <c r="E1777" s="930">
        <v>4</v>
      </c>
      <c r="F1777" s="923"/>
      <c r="G1777" s="921"/>
      <c r="H1777" s="933">
        <v>1</v>
      </c>
      <c r="I1777" s="924">
        <f t="shared" si="54"/>
        <v>0</v>
      </c>
      <c r="J1777" s="924">
        <f t="shared" si="55"/>
        <v>0</v>
      </c>
      <c r="K1777" s="924"/>
    </row>
    <row r="1778" spans="2:11" s="917" customFormat="1" ht="78" customHeight="1" outlineLevel="2" x14ac:dyDescent="0.25">
      <c r="B1778" s="921" t="s">
        <v>2949</v>
      </c>
      <c r="C1778" s="922">
        <v>45</v>
      </c>
      <c r="D1778" s="921"/>
      <c r="E1778" s="930">
        <v>3</v>
      </c>
      <c r="F1778" s="923"/>
      <c r="G1778" s="921"/>
      <c r="H1778" s="933">
        <v>1</v>
      </c>
      <c r="I1778" s="924">
        <f t="shared" si="54"/>
        <v>0</v>
      </c>
      <c r="J1778" s="924">
        <f t="shared" si="55"/>
        <v>0</v>
      </c>
      <c r="K1778" s="924"/>
    </row>
    <row r="1779" spans="2:11" s="917" customFormat="1" ht="78" customHeight="1" outlineLevel="2" x14ac:dyDescent="0.25">
      <c r="B1779" s="921" t="s">
        <v>2948</v>
      </c>
      <c r="C1779" s="922">
        <v>45</v>
      </c>
      <c r="D1779" s="921"/>
      <c r="E1779" s="930">
        <v>6</v>
      </c>
      <c r="F1779" s="923"/>
      <c r="G1779" s="921"/>
      <c r="H1779" s="933">
        <v>1</v>
      </c>
      <c r="I1779" s="924">
        <f t="shared" si="54"/>
        <v>0</v>
      </c>
      <c r="J1779" s="924">
        <f t="shared" si="55"/>
        <v>0</v>
      </c>
      <c r="K1779" s="924"/>
    </row>
    <row r="1780" spans="2:11" s="917" customFormat="1" ht="78" customHeight="1" outlineLevel="2" x14ac:dyDescent="0.25">
      <c r="B1780" s="921" t="s">
        <v>3111</v>
      </c>
      <c r="C1780" s="922">
        <v>22.5</v>
      </c>
      <c r="D1780" s="921"/>
      <c r="E1780" s="931" t="s">
        <v>7</v>
      </c>
      <c r="F1780" s="923"/>
      <c r="G1780" s="921"/>
      <c r="H1780" s="933">
        <v>1</v>
      </c>
      <c r="I1780" s="924">
        <f t="shared" si="54"/>
        <v>0</v>
      </c>
      <c r="J1780" s="924">
        <f t="shared" si="55"/>
        <v>0</v>
      </c>
      <c r="K1780" s="924"/>
    </row>
    <row r="1781" spans="2:11" s="917" customFormat="1" ht="78" customHeight="1" outlineLevel="2" x14ac:dyDescent="0.25">
      <c r="B1781" s="921" t="s">
        <v>3110</v>
      </c>
      <c r="C1781" s="922">
        <v>22.5</v>
      </c>
      <c r="D1781" s="921"/>
      <c r="E1781" s="930">
        <v>19</v>
      </c>
      <c r="F1781" s="923"/>
      <c r="G1781" s="921"/>
      <c r="H1781" s="933">
        <v>1</v>
      </c>
      <c r="I1781" s="924">
        <f t="shared" si="54"/>
        <v>0</v>
      </c>
      <c r="J1781" s="924">
        <f t="shared" si="55"/>
        <v>0</v>
      </c>
      <c r="K1781" s="924"/>
    </row>
    <row r="1782" spans="2:11" s="917" customFormat="1" ht="78" customHeight="1" outlineLevel="2" x14ac:dyDescent="0.25">
      <c r="B1782" s="921" t="s">
        <v>3109</v>
      </c>
      <c r="C1782" s="922">
        <v>22.5</v>
      </c>
      <c r="D1782" s="921"/>
      <c r="E1782" s="930">
        <v>16</v>
      </c>
      <c r="F1782" s="923"/>
      <c r="G1782" s="921"/>
      <c r="H1782" s="933">
        <v>1</v>
      </c>
      <c r="I1782" s="924">
        <f t="shared" si="54"/>
        <v>0</v>
      </c>
      <c r="J1782" s="924">
        <f t="shared" si="55"/>
        <v>0</v>
      </c>
      <c r="K1782" s="924"/>
    </row>
    <row r="1783" spans="2:11" ht="10.95" customHeight="1" outlineLevel="1" x14ac:dyDescent="0.25">
      <c r="B1783" s="925" t="s">
        <v>2827</v>
      </c>
      <c r="I1783" s="924">
        <f t="shared" si="54"/>
        <v>0</v>
      </c>
      <c r="J1783" s="924">
        <f t="shared" si="55"/>
        <v>0</v>
      </c>
      <c r="K1783" s="919"/>
    </row>
    <row r="1784" spans="2:11" s="917" customFormat="1" ht="78" customHeight="1" outlineLevel="2" x14ac:dyDescent="0.25">
      <c r="B1784" s="921" t="s">
        <v>2826</v>
      </c>
      <c r="C1784" s="922">
        <v>27</v>
      </c>
      <c r="D1784" s="921"/>
      <c r="E1784" s="931" t="s">
        <v>7</v>
      </c>
      <c r="F1784" s="923"/>
      <c r="G1784" s="921"/>
      <c r="H1784" s="933">
        <v>1</v>
      </c>
      <c r="I1784" s="924">
        <f t="shared" si="54"/>
        <v>0</v>
      </c>
      <c r="J1784" s="924">
        <f t="shared" si="55"/>
        <v>0</v>
      </c>
      <c r="K1784" s="924"/>
    </row>
    <row r="1785" spans="2:11" ht="10.95" customHeight="1" outlineLevel="1" x14ac:dyDescent="0.25">
      <c r="B1785" s="925" t="s">
        <v>3016</v>
      </c>
      <c r="I1785" s="924">
        <f t="shared" si="54"/>
        <v>0</v>
      </c>
      <c r="J1785" s="924">
        <f t="shared" si="55"/>
        <v>0</v>
      </c>
      <c r="K1785" s="919"/>
    </row>
    <row r="1786" spans="2:11" s="917" customFormat="1" ht="78" customHeight="1" outlineLevel="2" x14ac:dyDescent="0.25">
      <c r="B1786" s="921" t="s">
        <v>3015</v>
      </c>
      <c r="C1786" s="922">
        <v>23</v>
      </c>
      <c r="D1786" s="921"/>
      <c r="E1786" s="930">
        <v>5</v>
      </c>
      <c r="F1786" s="923"/>
      <c r="G1786" s="921"/>
      <c r="H1786" s="933">
        <v>1</v>
      </c>
      <c r="I1786" s="924">
        <f t="shared" si="54"/>
        <v>0</v>
      </c>
      <c r="J1786" s="924">
        <f t="shared" si="55"/>
        <v>0</v>
      </c>
      <c r="K1786" s="924"/>
    </row>
    <row r="1787" spans="2:11" s="917" customFormat="1" ht="78" customHeight="1" outlineLevel="2" x14ac:dyDescent="0.25">
      <c r="B1787" s="921" t="s">
        <v>3014</v>
      </c>
      <c r="C1787" s="922">
        <v>23</v>
      </c>
      <c r="D1787" s="921"/>
      <c r="E1787" s="930">
        <v>20</v>
      </c>
      <c r="F1787" s="923"/>
      <c r="G1787" s="921"/>
      <c r="H1787" s="933">
        <v>1</v>
      </c>
      <c r="I1787" s="924">
        <f t="shared" si="54"/>
        <v>0</v>
      </c>
      <c r="J1787" s="924">
        <f t="shared" si="55"/>
        <v>0</v>
      </c>
      <c r="K1787" s="924"/>
    </row>
    <row r="1788" spans="2:11" s="917" customFormat="1" ht="78" customHeight="1" outlineLevel="2" x14ac:dyDescent="0.25">
      <c r="B1788" s="921" t="s">
        <v>3013</v>
      </c>
      <c r="C1788" s="922">
        <v>23</v>
      </c>
      <c r="D1788" s="921"/>
      <c r="E1788" s="931" t="s">
        <v>7</v>
      </c>
      <c r="F1788" s="923"/>
      <c r="G1788" s="921"/>
      <c r="H1788" s="933">
        <v>1</v>
      </c>
      <c r="I1788" s="924">
        <f t="shared" si="54"/>
        <v>0</v>
      </c>
      <c r="J1788" s="924">
        <f t="shared" si="55"/>
        <v>0</v>
      </c>
      <c r="K1788" s="924"/>
    </row>
    <row r="1789" spans="2:11" s="917" customFormat="1" ht="78" customHeight="1" outlineLevel="2" x14ac:dyDescent="0.25">
      <c r="B1789" s="921" t="s">
        <v>3012</v>
      </c>
      <c r="C1789" s="922">
        <v>23</v>
      </c>
      <c r="D1789" s="921"/>
      <c r="E1789" s="930">
        <v>5</v>
      </c>
      <c r="F1789" s="923"/>
      <c r="G1789" s="921"/>
      <c r="H1789" s="933">
        <v>1</v>
      </c>
      <c r="I1789" s="924">
        <f t="shared" si="54"/>
        <v>0</v>
      </c>
      <c r="J1789" s="924">
        <f t="shared" si="55"/>
        <v>0</v>
      </c>
      <c r="K1789" s="924"/>
    </row>
    <row r="1790" spans="2:11" s="917" customFormat="1" ht="78" customHeight="1" outlineLevel="2" x14ac:dyDescent="0.25">
      <c r="B1790" s="921" t="s">
        <v>3011</v>
      </c>
      <c r="C1790" s="922">
        <v>23</v>
      </c>
      <c r="D1790" s="921"/>
      <c r="E1790" s="930">
        <v>5</v>
      </c>
      <c r="F1790" s="923"/>
      <c r="G1790" s="921"/>
      <c r="H1790" s="933">
        <v>1</v>
      </c>
      <c r="I1790" s="924">
        <f t="shared" si="54"/>
        <v>0</v>
      </c>
      <c r="J1790" s="924">
        <f t="shared" si="55"/>
        <v>0</v>
      </c>
      <c r="K1790" s="924"/>
    </row>
    <row r="1791" spans="2:11" s="917" customFormat="1" ht="78" customHeight="1" outlineLevel="2" x14ac:dyDescent="0.25">
      <c r="B1791" s="921" t="s">
        <v>3010</v>
      </c>
      <c r="C1791" s="922">
        <v>23</v>
      </c>
      <c r="D1791" s="921"/>
      <c r="E1791" s="930">
        <v>5</v>
      </c>
      <c r="F1791" s="923"/>
      <c r="G1791" s="921"/>
      <c r="H1791" s="933">
        <v>1</v>
      </c>
      <c r="I1791" s="924">
        <f t="shared" si="54"/>
        <v>0</v>
      </c>
      <c r="J1791" s="924">
        <f t="shared" si="55"/>
        <v>0</v>
      </c>
      <c r="K1791" s="924"/>
    </row>
    <row r="1792" spans="2:11" s="917" customFormat="1" ht="78" customHeight="1" outlineLevel="2" x14ac:dyDescent="0.25">
      <c r="B1792" s="921" t="s">
        <v>3009</v>
      </c>
      <c r="C1792" s="922">
        <v>8</v>
      </c>
      <c r="D1792" s="921"/>
      <c r="E1792" s="931" t="s">
        <v>7</v>
      </c>
      <c r="F1792" s="923"/>
      <c r="G1792" s="921"/>
      <c r="H1792" s="933">
        <v>10</v>
      </c>
      <c r="I1792" s="924">
        <f t="shared" si="54"/>
        <v>0</v>
      </c>
      <c r="J1792" s="924">
        <f t="shared" si="55"/>
        <v>0</v>
      </c>
      <c r="K1792" s="924"/>
    </row>
    <row r="1793" spans="2:11" s="917" customFormat="1" ht="78" customHeight="1" outlineLevel="2" x14ac:dyDescent="0.25">
      <c r="B1793" s="921" t="s">
        <v>3008</v>
      </c>
      <c r="C1793" s="922">
        <v>8</v>
      </c>
      <c r="D1793" s="921"/>
      <c r="E1793" s="931" t="s">
        <v>7</v>
      </c>
      <c r="F1793" s="923"/>
      <c r="G1793" s="921"/>
      <c r="H1793" s="933">
        <v>10</v>
      </c>
      <c r="I1793" s="924">
        <f t="shared" si="54"/>
        <v>0</v>
      </c>
      <c r="J1793" s="924">
        <f t="shared" si="55"/>
        <v>0</v>
      </c>
      <c r="K1793" s="924"/>
    </row>
    <row r="1794" spans="2:11" s="917" customFormat="1" ht="78" customHeight="1" outlineLevel="2" x14ac:dyDescent="0.25">
      <c r="B1794" s="921" t="s">
        <v>3007</v>
      </c>
      <c r="C1794" s="922">
        <v>8</v>
      </c>
      <c r="D1794" s="921"/>
      <c r="E1794" s="931" t="s">
        <v>7</v>
      </c>
      <c r="F1794" s="923"/>
      <c r="G1794" s="921"/>
      <c r="H1794" s="933">
        <v>10</v>
      </c>
      <c r="I1794" s="924">
        <f t="shared" si="54"/>
        <v>0</v>
      </c>
      <c r="J1794" s="924">
        <f t="shared" si="55"/>
        <v>0</v>
      </c>
      <c r="K1794" s="924"/>
    </row>
    <row r="1795" spans="2:11" s="917" customFormat="1" ht="78" customHeight="1" outlineLevel="2" x14ac:dyDescent="0.25">
      <c r="B1795" s="921" t="s">
        <v>3006</v>
      </c>
      <c r="C1795" s="922">
        <v>8</v>
      </c>
      <c r="D1795" s="921"/>
      <c r="E1795" s="931" t="s">
        <v>7</v>
      </c>
      <c r="F1795" s="923"/>
      <c r="G1795" s="921"/>
      <c r="H1795" s="933">
        <v>10</v>
      </c>
      <c r="I1795" s="924">
        <f t="shared" si="54"/>
        <v>0</v>
      </c>
      <c r="J1795" s="924">
        <f t="shared" si="55"/>
        <v>0</v>
      </c>
      <c r="K1795" s="924"/>
    </row>
    <row r="1796" spans="2:11" s="917" customFormat="1" ht="78" customHeight="1" outlineLevel="2" x14ac:dyDescent="0.25">
      <c r="B1796" s="921" t="s">
        <v>3005</v>
      </c>
      <c r="C1796" s="922">
        <v>8</v>
      </c>
      <c r="D1796" s="921"/>
      <c r="E1796" s="930">
        <v>20</v>
      </c>
      <c r="F1796" s="923"/>
      <c r="G1796" s="921"/>
      <c r="H1796" s="933">
        <v>10</v>
      </c>
      <c r="I1796" s="924">
        <f t="shared" si="54"/>
        <v>0</v>
      </c>
      <c r="J1796" s="924">
        <f t="shared" si="55"/>
        <v>0</v>
      </c>
      <c r="K1796" s="924"/>
    </row>
    <row r="1797" spans="2:11" s="917" customFormat="1" ht="78" customHeight="1" outlineLevel="2" x14ac:dyDescent="0.25">
      <c r="B1797" s="921" t="s">
        <v>3004</v>
      </c>
      <c r="C1797" s="922">
        <v>8</v>
      </c>
      <c r="D1797" s="921"/>
      <c r="E1797" s="931" t="s">
        <v>7</v>
      </c>
      <c r="F1797" s="923"/>
      <c r="G1797" s="921"/>
      <c r="H1797" s="933">
        <v>10</v>
      </c>
      <c r="I1797" s="924">
        <f t="shared" si="54"/>
        <v>0</v>
      </c>
      <c r="J1797" s="924">
        <f t="shared" si="55"/>
        <v>0</v>
      </c>
      <c r="K1797" s="924"/>
    </row>
    <row r="1798" spans="2:11" s="917" customFormat="1" ht="78" customHeight="1" outlineLevel="2" x14ac:dyDescent="0.25">
      <c r="B1798" s="921" t="s">
        <v>3774</v>
      </c>
      <c r="C1798" s="922">
        <v>8</v>
      </c>
      <c r="D1798" s="921"/>
      <c r="E1798" s="930">
        <v>20</v>
      </c>
      <c r="F1798" s="923"/>
      <c r="G1798" s="921"/>
      <c r="H1798" s="933">
        <v>10</v>
      </c>
      <c r="I1798" s="924">
        <f t="shared" si="54"/>
        <v>0</v>
      </c>
      <c r="J1798" s="924">
        <f t="shared" si="55"/>
        <v>0</v>
      </c>
      <c r="K1798" s="924"/>
    </row>
    <row r="1799" spans="2:11" s="917" customFormat="1" ht="78" customHeight="1" outlineLevel="2" x14ac:dyDescent="0.25">
      <c r="B1799" s="921" t="s">
        <v>3003</v>
      </c>
      <c r="C1799" s="922">
        <v>8</v>
      </c>
      <c r="D1799" s="921"/>
      <c r="E1799" s="931" t="s">
        <v>7</v>
      </c>
      <c r="F1799" s="923"/>
      <c r="G1799" s="921"/>
      <c r="H1799" s="933">
        <v>10</v>
      </c>
      <c r="I1799" s="924">
        <f t="shared" si="54"/>
        <v>0</v>
      </c>
      <c r="J1799" s="924">
        <f t="shared" si="55"/>
        <v>0</v>
      </c>
      <c r="K1799" s="924"/>
    </row>
    <row r="1800" spans="2:11" s="917" customFormat="1" ht="78" customHeight="1" outlineLevel="2" x14ac:dyDescent="0.25">
      <c r="B1800" s="921" t="s">
        <v>3773</v>
      </c>
      <c r="C1800" s="922">
        <v>8</v>
      </c>
      <c r="D1800" s="921"/>
      <c r="E1800" s="930">
        <v>10</v>
      </c>
      <c r="F1800" s="923"/>
      <c r="G1800" s="921"/>
      <c r="H1800" s="933">
        <v>10</v>
      </c>
      <c r="I1800" s="924">
        <f t="shared" ref="I1800:I1863" si="56">C1800*G1800</f>
        <v>0</v>
      </c>
      <c r="J1800" s="924">
        <f t="shared" ref="J1800:J1863" si="57">D1800*G1800</f>
        <v>0</v>
      </c>
      <c r="K1800" s="924"/>
    </row>
    <row r="1801" spans="2:11" s="917" customFormat="1" ht="78" customHeight="1" outlineLevel="2" x14ac:dyDescent="0.25">
      <c r="B1801" s="921" t="s">
        <v>3002</v>
      </c>
      <c r="C1801" s="922">
        <v>8</v>
      </c>
      <c r="D1801" s="921"/>
      <c r="E1801" s="931" t="s">
        <v>7</v>
      </c>
      <c r="F1801" s="923"/>
      <c r="G1801" s="921"/>
      <c r="H1801" s="933">
        <v>10</v>
      </c>
      <c r="I1801" s="924">
        <f t="shared" si="56"/>
        <v>0</v>
      </c>
      <c r="J1801" s="924">
        <f t="shared" si="57"/>
        <v>0</v>
      </c>
      <c r="K1801" s="924"/>
    </row>
    <row r="1802" spans="2:11" s="917" customFormat="1" ht="78" customHeight="1" outlineLevel="2" x14ac:dyDescent="0.25">
      <c r="B1802" s="921" t="s">
        <v>3001</v>
      </c>
      <c r="C1802" s="922">
        <v>8</v>
      </c>
      <c r="D1802" s="921"/>
      <c r="E1802" s="931" t="s">
        <v>7</v>
      </c>
      <c r="F1802" s="923"/>
      <c r="G1802" s="921"/>
      <c r="H1802" s="933">
        <v>10</v>
      </c>
      <c r="I1802" s="924">
        <f t="shared" si="56"/>
        <v>0</v>
      </c>
      <c r="J1802" s="924">
        <f t="shared" si="57"/>
        <v>0</v>
      </c>
      <c r="K1802" s="924"/>
    </row>
    <row r="1803" spans="2:11" s="917" customFormat="1" ht="78" customHeight="1" outlineLevel="2" x14ac:dyDescent="0.25">
      <c r="B1803" s="921" t="s">
        <v>3000</v>
      </c>
      <c r="C1803" s="922">
        <v>11</v>
      </c>
      <c r="D1803" s="921"/>
      <c r="E1803" s="931" t="s">
        <v>7</v>
      </c>
      <c r="F1803" s="923"/>
      <c r="G1803" s="921"/>
      <c r="H1803" s="933">
        <v>5</v>
      </c>
      <c r="I1803" s="924">
        <f t="shared" si="56"/>
        <v>0</v>
      </c>
      <c r="J1803" s="924">
        <f t="shared" si="57"/>
        <v>0</v>
      </c>
      <c r="K1803" s="924"/>
    </row>
    <row r="1804" spans="2:11" s="917" customFormat="1" ht="78" customHeight="1" outlineLevel="2" x14ac:dyDescent="0.25">
      <c r="B1804" s="921" t="s">
        <v>2999</v>
      </c>
      <c r="C1804" s="922">
        <v>11</v>
      </c>
      <c r="D1804" s="921"/>
      <c r="E1804" s="931" t="s">
        <v>7</v>
      </c>
      <c r="F1804" s="923"/>
      <c r="G1804" s="921"/>
      <c r="H1804" s="933">
        <v>5</v>
      </c>
      <c r="I1804" s="924">
        <f t="shared" si="56"/>
        <v>0</v>
      </c>
      <c r="J1804" s="924">
        <f t="shared" si="57"/>
        <v>0</v>
      </c>
      <c r="K1804" s="924"/>
    </row>
    <row r="1805" spans="2:11" s="917" customFormat="1" ht="78" customHeight="1" outlineLevel="2" x14ac:dyDescent="0.25">
      <c r="B1805" s="921" t="s">
        <v>2998</v>
      </c>
      <c r="C1805" s="922">
        <v>11</v>
      </c>
      <c r="D1805" s="921"/>
      <c r="E1805" s="931" t="s">
        <v>7</v>
      </c>
      <c r="F1805" s="923"/>
      <c r="G1805" s="921"/>
      <c r="H1805" s="933">
        <v>5</v>
      </c>
      <c r="I1805" s="924">
        <f t="shared" si="56"/>
        <v>0</v>
      </c>
      <c r="J1805" s="924">
        <f t="shared" si="57"/>
        <v>0</v>
      </c>
      <c r="K1805" s="924"/>
    </row>
    <row r="1806" spans="2:11" s="917" customFormat="1" ht="78" customHeight="1" outlineLevel="2" x14ac:dyDescent="0.25">
      <c r="B1806" s="921" t="s">
        <v>2997</v>
      </c>
      <c r="C1806" s="922">
        <v>11</v>
      </c>
      <c r="D1806" s="921"/>
      <c r="E1806" s="931" t="s">
        <v>7</v>
      </c>
      <c r="F1806" s="923"/>
      <c r="G1806" s="921"/>
      <c r="H1806" s="933">
        <v>5</v>
      </c>
      <c r="I1806" s="924">
        <f t="shared" si="56"/>
        <v>0</v>
      </c>
      <c r="J1806" s="924">
        <f t="shared" si="57"/>
        <v>0</v>
      </c>
      <c r="K1806" s="924"/>
    </row>
    <row r="1807" spans="2:11" s="917" customFormat="1" ht="78" customHeight="1" outlineLevel="2" x14ac:dyDescent="0.25">
      <c r="B1807" s="921" t="s">
        <v>2996</v>
      </c>
      <c r="C1807" s="922">
        <v>11</v>
      </c>
      <c r="D1807" s="921"/>
      <c r="E1807" s="931" t="s">
        <v>7</v>
      </c>
      <c r="F1807" s="923"/>
      <c r="G1807" s="921"/>
      <c r="H1807" s="933">
        <v>5</v>
      </c>
      <c r="I1807" s="924">
        <f t="shared" si="56"/>
        <v>0</v>
      </c>
      <c r="J1807" s="924">
        <f t="shared" si="57"/>
        <v>0</v>
      </c>
      <c r="K1807" s="924"/>
    </row>
    <row r="1808" spans="2:11" s="917" customFormat="1" ht="78" customHeight="1" outlineLevel="2" x14ac:dyDescent="0.25">
      <c r="B1808" s="921" t="s">
        <v>2995</v>
      </c>
      <c r="C1808" s="922">
        <v>11</v>
      </c>
      <c r="D1808" s="921"/>
      <c r="E1808" s="931" t="s">
        <v>7</v>
      </c>
      <c r="F1808" s="923"/>
      <c r="G1808" s="921"/>
      <c r="H1808" s="933">
        <v>5</v>
      </c>
      <c r="I1808" s="924">
        <f t="shared" si="56"/>
        <v>0</v>
      </c>
      <c r="J1808" s="924">
        <f t="shared" si="57"/>
        <v>0</v>
      </c>
      <c r="K1808" s="924"/>
    </row>
    <row r="1809" spans="2:11" s="917" customFormat="1" ht="78" customHeight="1" outlineLevel="2" x14ac:dyDescent="0.25">
      <c r="B1809" s="921" t="s">
        <v>2994</v>
      </c>
      <c r="C1809" s="922">
        <v>11</v>
      </c>
      <c r="D1809" s="921"/>
      <c r="E1809" s="931" t="s">
        <v>7</v>
      </c>
      <c r="F1809" s="923"/>
      <c r="G1809" s="921"/>
      <c r="H1809" s="933">
        <v>5</v>
      </c>
      <c r="I1809" s="924">
        <f t="shared" si="56"/>
        <v>0</v>
      </c>
      <c r="J1809" s="924">
        <f t="shared" si="57"/>
        <v>0</v>
      </c>
      <c r="K1809" s="924"/>
    </row>
    <row r="1810" spans="2:11" s="917" customFormat="1" ht="78" customHeight="1" outlineLevel="2" x14ac:dyDescent="0.25">
      <c r="B1810" s="921" t="s">
        <v>2993</v>
      </c>
      <c r="C1810" s="922">
        <v>11</v>
      </c>
      <c r="D1810" s="921"/>
      <c r="E1810" s="930">
        <v>15</v>
      </c>
      <c r="F1810" s="923"/>
      <c r="G1810" s="921"/>
      <c r="H1810" s="933">
        <v>5</v>
      </c>
      <c r="I1810" s="924">
        <f t="shared" si="56"/>
        <v>0</v>
      </c>
      <c r="J1810" s="924">
        <f t="shared" si="57"/>
        <v>0</v>
      </c>
      <c r="K1810" s="924"/>
    </row>
    <row r="1811" spans="2:11" s="917" customFormat="1" ht="78" customHeight="1" outlineLevel="2" x14ac:dyDescent="0.25">
      <c r="B1811" s="921" t="s">
        <v>2992</v>
      </c>
      <c r="C1811" s="922">
        <v>11</v>
      </c>
      <c r="D1811" s="921"/>
      <c r="E1811" s="931" t="s">
        <v>7</v>
      </c>
      <c r="F1811" s="923"/>
      <c r="G1811" s="921"/>
      <c r="H1811" s="933">
        <v>5</v>
      </c>
      <c r="I1811" s="924">
        <f t="shared" si="56"/>
        <v>0</v>
      </c>
      <c r="J1811" s="924">
        <f t="shared" si="57"/>
        <v>0</v>
      </c>
      <c r="K1811" s="924"/>
    </row>
    <row r="1812" spans="2:11" s="917" customFormat="1" ht="78" customHeight="1" outlineLevel="2" x14ac:dyDescent="0.25">
      <c r="B1812" s="921" t="s">
        <v>2991</v>
      </c>
      <c r="C1812" s="922">
        <v>11</v>
      </c>
      <c r="D1812" s="921"/>
      <c r="E1812" s="931" t="s">
        <v>7</v>
      </c>
      <c r="F1812" s="923"/>
      <c r="G1812" s="921"/>
      <c r="H1812" s="933">
        <v>5</v>
      </c>
      <c r="I1812" s="924">
        <f t="shared" si="56"/>
        <v>0</v>
      </c>
      <c r="J1812" s="924">
        <f t="shared" si="57"/>
        <v>0</v>
      </c>
      <c r="K1812" s="924"/>
    </row>
    <row r="1813" spans="2:11" ht="10.95" customHeight="1" outlineLevel="1" x14ac:dyDescent="0.25">
      <c r="B1813" s="925" t="s">
        <v>2990</v>
      </c>
      <c r="I1813" s="924">
        <f t="shared" si="56"/>
        <v>0</v>
      </c>
      <c r="J1813" s="924">
        <f t="shared" si="57"/>
        <v>0</v>
      </c>
      <c r="K1813" s="919"/>
    </row>
    <row r="1814" spans="2:11" s="917" customFormat="1" ht="78" customHeight="1" outlineLevel="2" x14ac:dyDescent="0.25">
      <c r="B1814" s="921" t="s">
        <v>2989</v>
      </c>
      <c r="C1814" s="922">
        <v>14</v>
      </c>
      <c r="D1814" s="921"/>
      <c r="E1814" s="930">
        <v>16</v>
      </c>
      <c r="F1814" s="923"/>
      <c r="G1814" s="921"/>
      <c r="H1814" s="933">
        <v>5</v>
      </c>
      <c r="I1814" s="924">
        <f t="shared" si="56"/>
        <v>0</v>
      </c>
      <c r="J1814" s="924">
        <f t="shared" si="57"/>
        <v>0</v>
      </c>
      <c r="K1814" s="924"/>
    </row>
    <row r="1815" spans="2:11" s="917" customFormat="1" ht="78" customHeight="1" outlineLevel="2" x14ac:dyDescent="0.25">
      <c r="B1815" s="921" t="s">
        <v>2988</v>
      </c>
      <c r="C1815" s="922">
        <v>14</v>
      </c>
      <c r="D1815" s="921"/>
      <c r="E1815" s="931" t="s">
        <v>7</v>
      </c>
      <c r="F1815" s="923"/>
      <c r="G1815" s="921"/>
      <c r="H1815" s="933">
        <v>5</v>
      </c>
      <c r="I1815" s="924">
        <f t="shared" si="56"/>
        <v>0</v>
      </c>
      <c r="J1815" s="924">
        <f t="shared" si="57"/>
        <v>0</v>
      </c>
      <c r="K1815" s="924"/>
    </row>
    <row r="1816" spans="2:11" s="917" customFormat="1" ht="78" customHeight="1" outlineLevel="2" x14ac:dyDescent="0.25">
      <c r="B1816" s="921" t="s">
        <v>2987</v>
      </c>
      <c r="C1816" s="922">
        <v>14</v>
      </c>
      <c r="D1816" s="921"/>
      <c r="E1816" s="931" t="s">
        <v>7</v>
      </c>
      <c r="F1816" s="923"/>
      <c r="G1816" s="921"/>
      <c r="H1816" s="933">
        <v>5</v>
      </c>
      <c r="I1816" s="924">
        <f t="shared" si="56"/>
        <v>0</v>
      </c>
      <c r="J1816" s="924">
        <f t="shared" si="57"/>
        <v>0</v>
      </c>
      <c r="K1816" s="924"/>
    </row>
    <row r="1817" spans="2:11" s="917" customFormat="1" ht="78" customHeight="1" outlineLevel="2" x14ac:dyDescent="0.25">
      <c r="B1817" s="921" t="s">
        <v>2986</v>
      </c>
      <c r="C1817" s="922">
        <v>14</v>
      </c>
      <c r="D1817" s="921"/>
      <c r="E1817" s="931" t="s">
        <v>7</v>
      </c>
      <c r="F1817" s="923"/>
      <c r="G1817" s="921"/>
      <c r="H1817" s="933">
        <v>5</v>
      </c>
      <c r="I1817" s="924">
        <f t="shared" si="56"/>
        <v>0</v>
      </c>
      <c r="J1817" s="924">
        <f t="shared" si="57"/>
        <v>0</v>
      </c>
      <c r="K1817" s="924"/>
    </row>
    <row r="1818" spans="2:11" s="917" customFormat="1" ht="78" customHeight="1" outlineLevel="2" x14ac:dyDescent="0.25">
      <c r="B1818" s="921" t="s">
        <v>2985</v>
      </c>
      <c r="C1818" s="922">
        <v>14</v>
      </c>
      <c r="D1818" s="921"/>
      <c r="E1818" s="930">
        <v>19</v>
      </c>
      <c r="F1818" s="923"/>
      <c r="G1818" s="921"/>
      <c r="H1818" s="933">
        <v>5</v>
      </c>
      <c r="I1818" s="924">
        <f t="shared" si="56"/>
        <v>0</v>
      </c>
      <c r="J1818" s="924">
        <f t="shared" si="57"/>
        <v>0</v>
      </c>
      <c r="K1818" s="924"/>
    </row>
    <row r="1819" spans="2:11" s="917" customFormat="1" ht="78" customHeight="1" outlineLevel="2" x14ac:dyDescent="0.25">
      <c r="B1819" s="921" t="s">
        <v>2984</v>
      </c>
      <c r="C1819" s="922">
        <v>16</v>
      </c>
      <c r="D1819" s="921"/>
      <c r="E1819" s="930">
        <v>1</v>
      </c>
      <c r="F1819" s="923"/>
      <c r="G1819" s="921"/>
      <c r="H1819" s="933">
        <v>5</v>
      </c>
      <c r="I1819" s="924">
        <f t="shared" si="56"/>
        <v>0</v>
      </c>
      <c r="J1819" s="924">
        <f t="shared" si="57"/>
        <v>0</v>
      </c>
      <c r="K1819" s="924"/>
    </row>
    <row r="1820" spans="2:11" s="917" customFormat="1" ht="78" customHeight="1" outlineLevel="2" x14ac:dyDescent="0.25">
      <c r="B1820" s="921" t="s">
        <v>3772</v>
      </c>
      <c r="C1820" s="922">
        <v>27</v>
      </c>
      <c r="D1820" s="921"/>
      <c r="E1820" s="930">
        <v>4</v>
      </c>
      <c r="F1820" s="923"/>
      <c r="G1820" s="921"/>
      <c r="H1820" s="933">
        <v>5</v>
      </c>
      <c r="I1820" s="924">
        <f t="shared" si="56"/>
        <v>0</v>
      </c>
      <c r="J1820" s="924">
        <f t="shared" si="57"/>
        <v>0</v>
      </c>
      <c r="K1820" s="924"/>
    </row>
    <row r="1821" spans="2:11" s="917" customFormat="1" ht="78" customHeight="1" outlineLevel="2" x14ac:dyDescent="0.25">
      <c r="B1821" s="921" t="s">
        <v>3771</v>
      </c>
      <c r="C1821" s="922">
        <v>27</v>
      </c>
      <c r="D1821" s="921"/>
      <c r="E1821" s="930">
        <v>10</v>
      </c>
      <c r="F1821" s="923"/>
      <c r="G1821" s="921"/>
      <c r="H1821" s="933">
        <v>5</v>
      </c>
      <c r="I1821" s="924">
        <f t="shared" si="56"/>
        <v>0</v>
      </c>
      <c r="J1821" s="924">
        <f t="shared" si="57"/>
        <v>0</v>
      </c>
      <c r="K1821" s="924"/>
    </row>
    <row r="1822" spans="2:11" s="917" customFormat="1" ht="78" customHeight="1" outlineLevel="2" x14ac:dyDescent="0.25">
      <c r="B1822" s="921" t="s">
        <v>2983</v>
      </c>
      <c r="C1822" s="922">
        <v>19.5</v>
      </c>
      <c r="D1822" s="921"/>
      <c r="E1822" s="930">
        <v>1</v>
      </c>
      <c r="F1822" s="923"/>
      <c r="G1822" s="921"/>
      <c r="H1822" s="933">
        <v>5</v>
      </c>
      <c r="I1822" s="924">
        <f t="shared" si="56"/>
        <v>0</v>
      </c>
      <c r="J1822" s="924">
        <f t="shared" si="57"/>
        <v>0</v>
      </c>
      <c r="K1822" s="924"/>
    </row>
    <row r="1823" spans="2:11" s="917" customFormat="1" ht="78" customHeight="1" outlineLevel="2" x14ac:dyDescent="0.25">
      <c r="B1823" s="921" t="s">
        <v>3770</v>
      </c>
      <c r="C1823" s="922">
        <v>72</v>
      </c>
      <c r="D1823" s="921"/>
      <c r="E1823" s="930">
        <v>3</v>
      </c>
      <c r="F1823" s="923"/>
      <c r="G1823" s="921"/>
      <c r="H1823" s="933">
        <v>1</v>
      </c>
      <c r="I1823" s="924">
        <f t="shared" si="56"/>
        <v>0</v>
      </c>
      <c r="J1823" s="924">
        <f t="shared" si="57"/>
        <v>0</v>
      </c>
      <c r="K1823" s="924"/>
    </row>
    <row r="1824" spans="2:11" s="917" customFormat="1" ht="78" customHeight="1" outlineLevel="2" x14ac:dyDescent="0.25">
      <c r="B1824" s="921" t="s">
        <v>2982</v>
      </c>
      <c r="C1824" s="922">
        <v>104</v>
      </c>
      <c r="D1824" s="921"/>
      <c r="E1824" s="930">
        <v>15</v>
      </c>
      <c r="F1824" s="923"/>
      <c r="G1824" s="921"/>
      <c r="H1824" s="933">
        <v>1</v>
      </c>
      <c r="I1824" s="924">
        <f t="shared" si="56"/>
        <v>0</v>
      </c>
      <c r="J1824" s="924">
        <f t="shared" si="57"/>
        <v>0</v>
      </c>
      <c r="K1824" s="924"/>
    </row>
    <row r="1825" spans="2:11" s="917" customFormat="1" ht="78" customHeight="1" outlineLevel="2" x14ac:dyDescent="0.25">
      <c r="B1825" s="921" t="s">
        <v>3769</v>
      </c>
      <c r="C1825" s="922">
        <v>99</v>
      </c>
      <c r="D1825" s="921"/>
      <c r="E1825" s="930">
        <v>1</v>
      </c>
      <c r="F1825" s="923"/>
      <c r="G1825" s="921"/>
      <c r="H1825" s="933">
        <v>1</v>
      </c>
      <c r="I1825" s="924">
        <f t="shared" si="56"/>
        <v>0</v>
      </c>
      <c r="J1825" s="924">
        <f t="shared" si="57"/>
        <v>0</v>
      </c>
      <c r="K1825" s="924"/>
    </row>
    <row r="1826" spans="2:11" s="917" customFormat="1" ht="78" customHeight="1" outlineLevel="2" x14ac:dyDescent="0.25">
      <c r="B1826" s="921" t="s">
        <v>2981</v>
      </c>
      <c r="C1826" s="922">
        <v>53</v>
      </c>
      <c r="D1826" s="921"/>
      <c r="E1826" s="930">
        <v>3</v>
      </c>
      <c r="F1826" s="923"/>
      <c r="G1826" s="921"/>
      <c r="H1826" s="933">
        <v>1</v>
      </c>
      <c r="I1826" s="924">
        <f t="shared" si="56"/>
        <v>0</v>
      </c>
      <c r="J1826" s="924">
        <f t="shared" si="57"/>
        <v>0</v>
      </c>
      <c r="K1826" s="924"/>
    </row>
    <row r="1827" spans="2:11" s="917" customFormat="1" ht="78" customHeight="1" outlineLevel="2" x14ac:dyDescent="0.25">
      <c r="B1827" s="921" t="s">
        <v>2980</v>
      </c>
      <c r="C1827" s="922">
        <v>16</v>
      </c>
      <c r="D1827" s="921"/>
      <c r="E1827" s="930">
        <v>7</v>
      </c>
      <c r="F1827" s="923"/>
      <c r="G1827" s="921"/>
      <c r="H1827" s="933">
        <v>5</v>
      </c>
      <c r="I1827" s="924">
        <f t="shared" si="56"/>
        <v>0</v>
      </c>
      <c r="J1827" s="924">
        <f t="shared" si="57"/>
        <v>0</v>
      </c>
      <c r="K1827" s="924"/>
    </row>
    <row r="1828" spans="2:11" s="917" customFormat="1" ht="78" customHeight="1" outlineLevel="2" x14ac:dyDescent="0.25">
      <c r="B1828" s="921" t="s">
        <v>2979</v>
      </c>
      <c r="C1828" s="922">
        <v>16</v>
      </c>
      <c r="D1828" s="921"/>
      <c r="E1828" s="930">
        <v>3</v>
      </c>
      <c r="F1828" s="923"/>
      <c r="G1828" s="921"/>
      <c r="H1828" s="933">
        <v>5</v>
      </c>
      <c r="I1828" s="924">
        <f t="shared" si="56"/>
        <v>0</v>
      </c>
      <c r="J1828" s="924">
        <f t="shared" si="57"/>
        <v>0</v>
      </c>
      <c r="K1828" s="924"/>
    </row>
    <row r="1829" spans="2:11" ht="10.95" customHeight="1" x14ac:dyDescent="0.25">
      <c r="B1829" s="918" t="s">
        <v>134</v>
      </c>
      <c r="I1829" s="924">
        <f t="shared" si="56"/>
        <v>0</v>
      </c>
      <c r="J1829" s="924">
        <f t="shared" si="57"/>
        <v>0</v>
      </c>
      <c r="K1829" s="919"/>
    </row>
    <row r="1830" spans="2:11" ht="10.95" customHeight="1" outlineLevel="1" x14ac:dyDescent="0.25">
      <c r="B1830" s="925" t="s">
        <v>135</v>
      </c>
      <c r="I1830" s="924">
        <f t="shared" si="56"/>
        <v>0</v>
      </c>
      <c r="J1830" s="924">
        <f t="shared" si="57"/>
        <v>0</v>
      </c>
      <c r="K1830" s="919"/>
    </row>
    <row r="1831" spans="2:11" s="917" customFormat="1" ht="78" customHeight="1" outlineLevel="2" x14ac:dyDescent="0.25">
      <c r="B1831" s="921" t="s">
        <v>3494</v>
      </c>
      <c r="C1831" s="921"/>
      <c r="D1831" s="922">
        <v>0.2</v>
      </c>
      <c r="E1831" s="930">
        <v>14</v>
      </c>
      <c r="F1831" s="923"/>
      <c r="G1831" s="921"/>
      <c r="H1831" s="933">
        <v>1</v>
      </c>
      <c r="I1831" s="924">
        <f t="shared" si="56"/>
        <v>0</v>
      </c>
      <c r="J1831" s="924">
        <f t="shared" si="57"/>
        <v>0</v>
      </c>
      <c r="K1831" s="924"/>
    </row>
    <row r="1832" spans="2:11" s="917" customFormat="1" ht="78" customHeight="1" outlineLevel="2" x14ac:dyDescent="0.25">
      <c r="B1832" s="921" t="s">
        <v>3493</v>
      </c>
      <c r="C1832" s="921"/>
      <c r="D1832" s="922">
        <v>0.25</v>
      </c>
      <c r="E1832" s="930">
        <v>1</v>
      </c>
      <c r="F1832" s="923"/>
      <c r="G1832" s="921"/>
      <c r="H1832" s="933">
        <v>1</v>
      </c>
      <c r="I1832" s="924">
        <f t="shared" si="56"/>
        <v>0</v>
      </c>
      <c r="J1832" s="924">
        <f t="shared" si="57"/>
        <v>0</v>
      </c>
      <c r="K1832" s="924"/>
    </row>
    <row r="1833" spans="2:11" s="917" customFormat="1" ht="78" customHeight="1" outlineLevel="2" x14ac:dyDescent="0.25">
      <c r="B1833" s="921" t="s">
        <v>3492</v>
      </c>
      <c r="C1833" s="921"/>
      <c r="D1833" s="922">
        <v>5.08</v>
      </c>
      <c r="E1833" s="930">
        <v>16</v>
      </c>
      <c r="F1833" s="923"/>
      <c r="G1833" s="921"/>
      <c r="H1833" s="933">
        <v>1</v>
      </c>
      <c r="I1833" s="924">
        <f t="shared" si="56"/>
        <v>0</v>
      </c>
      <c r="J1833" s="924">
        <f t="shared" si="57"/>
        <v>0</v>
      </c>
      <c r="K1833" s="924"/>
    </row>
    <row r="1834" spans="2:11" s="917" customFormat="1" ht="78" customHeight="1" outlineLevel="2" x14ac:dyDescent="0.25">
      <c r="B1834" s="921" t="s">
        <v>3491</v>
      </c>
      <c r="C1834" s="921"/>
      <c r="D1834" s="922">
        <v>0.35</v>
      </c>
      <c r="E1834" s="930">
        <v>3</v>
      </c>
      <c r="F1834" s="923"/>
      <c r="G1834" s="921"/>
      <c r="H1834" s="933">
        <v>1</v>
      </c>
      <c r="I1834" s="924">
        <f t="shared" si="56"/>
        <v>0</v>
      </c>
      <c r="J1834" s="924">
        <f t="shared" si="57"/>
        <v>0</v>
      </c>
      <c r="K1834" s="924"/>
    </row>
    <row r="1835" spans="2:11" s="917" customFormat="1" ht="78" customHeight="1" outlineLevel="2" x14ac:dyDescent="0.25">
      <c r="B1835" s="921" t="s">
        <v>3490</v>
      </c>
      <c r="C1835" s="921"/>
      <c r="D1835" s="922">
        <v>0.28000000000000003</v>
      </c>
      <c r="E1835" s="930">
        <v>8</v>
      </c>
      <c r="F1835" s="923"/>
      <c r="G1835" s="921"/>
      <c r="H1835" s="933">
        <v>1</v>
      </c>
      <c r="I1835" s="924">
        <f t="shared" si="56"/>
        <v>0</v>
      </c>
      <c r="J1835" s="924">
        <f t="shared" si="57"/>
        <v>0</v>
      </c>
      <c r="K1835" s="924"/>
    </row>
    <row r="1836" spans="2:11" s="917" customFormat="1" ht="78" customHeight="1" outlineLevel="2" x14ac:dyDescent="0.25">
      <c r="B1836" s="921" t="s">
        <v>3489</v>
      </c>
      <c r="C1836" s="921"/>
      <c r="D1836" s="922">
        <v>9.16</v>
      </c>
      <c r="E1836" s="930">
        <v>8</v>
      </c>
      <c r="F1836" s="923"/>
      <c r="G1836" s="921"/>
      <c r="H1836" s="933">
        <v>1</v>
      </c>
      <c r="I1836" s="924">
        <f t="shared" si="56"/>
        <v>0</v>
      </c>
      <c r="J1836" s="924">
        <f t="shared" si="57"/>
        <v>0</v>
      </c>
      <c r="K1836" s="924"/>
    </row>
    <row r="1837" spans="2:11" s="917" customFormat="1" ht="78" customHeight="1" outlineLevel="2" x14ac:dyDescent="0.25">
      <c r="B1837" s="921" t="s">
        <v>3488</v>
      </c>
      <c r="C1837" s="921"/>
      <c r="D1837" s="922">
        <v>7.52</v>
      </c>
      <c r="E1837" s="930">
        <v>8</v>
      </c>
      <c r="F1837" s="923"/>
      <c r="G1837" s="921"/>
      <c r="H1837" s="933">
        <v>1</v>
      </c>
      <c r="I1837" s="924">
        <f t="shared" si="56"/>
        <v>0</v>
      </c>
      <c r="J1837" s="924">
        <f t="shared" si="57"/>
        <v>0</v>
      </c>
      <c r="K1837" s="924"/>
    </row>
    <row r="1838" spans="2:11" s="917" customFormat="1" ht="78" customHeight="1" outlineLevel="2" x14ac:dyDescent="0.25">
      <c r="B1838" s="921" t="s">
        <v>3487</v>
      </c>
      <c r="C1838" s="921"/>
      <c r="D1838" s="922">
        <v>0.3</v>
      </c>
      <c r="E1838" s="930">
        <v>14</v>
      </c>
      <c r="F1838" s="923"/>
      <c r="G1838" s="921"/>
      <c r="H1838" s="933">
        <v>1</v>
      </c>
      <c r="I1838" s="924">
        <f t="shared" si="56"/>
        <v>0</v>
      </c>
      <c r="J1838" s="924">
        <f t="shared" si="57"/>
        <v>0</v>
      </c>
      <c r="K1838" s="924"/>
    </row>
    <row r="1839" spans="2:11" s="917" customFormat="1" ht="78" customHeight="1" outlineLevel="2" x14ac:dyDescent="0.25">
      <c r="B1839" s="921" t="s">
        <v>3486</v>
      </c>
      <c r="C1839" s="921"/>
      <c r="D1839" s="922">
        <v>0.15</v>
      </c>
      <c r="E1839" s="931" t="s">
        <v>7</v>
      </c>
      <c r="F1839" s="923"/>
      <c r="G1839" s="921"/>
      <c r="H1839" s="933">
        <v>1</v>
      </c>
      <c r="I1839" s="924">
        <f t="shared" si="56"/>
        <v>0</v>
      </c>
      <c r="J1839" s="924">
        <f t="shared" si="57"/>
        <v>0</v>
      </c>
      <c r="K1839" s="924"/>
    </row>
    <row r="1840" spans="2:11" s="917" customFormat="1" ht="78" customHeight="1" outlineLevel="2" x14ac:dyDescent="0.25">
      <c r="B1840" s="921" t="s">
        <v>3485</v>
      </c>
      <c r="C1840" s="921"/>
      <c r="D1840" s="922">
        <v>0.2</v>
      </c>
      <c r="E1840" s="930">
        <v>17</v>
      </c>
      <c r="F1840" s="923"/>
      <c r="G1840" s="921"/>
      <c r="H1840" s="933">
        <v>1</v>
      </c>
      <c r="I1840" s="924">
        <f t="shared" si="56"/>
        <v>0</v>
      </c>
      <c r="J1840" s="924">
        <f t="shared" si="57"/>
        <v>0</v>
      </c>
      <c r="K1840" s="924"/>
    </row>
    <row r="1841" spans="2:11" s="917" customFormat="1" ht="78" customHeight="1" outlineLevel="2" x14ac:dyDescent="0.25">
      <c r="B1841" s="921" t="s">
        <v>3484</v>
      </c>
      <c r="C1841" s="921"/>
      <c r="D1841" s="922">
        <v>0.55000000000000004</v>
      </c>
      <c r="E1841" s="930">
        <v>20</v>
      </c>
      <c r="F1841" s="923"/>
      <c r="G1841" s="921"/>
      <c r="H1841" s="933">
        <v>10</v>
      </c>
      <c r="I1841" s="924">
        <f t="shared" si="56"/>
        <v>0</v>
      </c>
      <c r="J1841" s="924">
        <f t="shared" si="57"/>
        <v>0</v>
      </c>
      <c r="K1841" s="924"/>
    </row>
    <row r="1842" spans="2:11" s="917" customFormat="1" ht="78" customHeight="1" outlineLevel="2" x14ac:dyDescent="0.25">
      <c r="B1842" s="921" t="s">
        <v>3483</v>
      </c>
      <c r="C1842" s="921"/>
      <c r="D1842" s="922">
        <v>0.32</v>
      </c>
      <c r="E1842" s="931" t="s">
        <v>7</v>
      </c>
      <c r="F1842" s="923"/>
      <c r="G1842" s="921"/>
      <c r="H1842" s="933">
        <v>10</v>
      </c>
      <c r="I1842" s="924">
        <f t="shared" si="56"/>
        <v>0</v>
      </c>
      <c r="J1842" s="924">
        <f t="shared" si="57"/>
        <v>0</v>
      </c>
      <c r="K1842" s="924"/>
    </row>
    <row r="1843" spans="2:11" s="917" customFormat="1" ht="78" customHeight="1" outlineLevel="2" x14ac:dyDescent="0.25">
      <c r="B1843" s="921" t="s">
        <v>3482</v>
      </c>
      <c r="C1843" s="921"/>
      <c r="D1843" s="922">
        <v>0.13</v>
      </c>
      <c r="E1843" s="930">
        <v>8</v>
      </c>
      <c r="F1843" s="923"/>
      <c r="G1843" s="921"/>
      <c r="H1843" s="933">
        <v>1</v>
      </c>
      <c r="I1843" s="924">
        <f t="shared" si="56"/>
        <v>0</v>
      </c>
      <c r="J1843" s="924">
        <f t="shared" si="57"/>
        <v>0</v>
      </c>
      <c r="K1843" s="924"/>
    </row>
    <row r="1844" spans="2:11" s="917" customFormat="1" ht="78" customHeight="1" outlineLevel="2" x14ac:dyDescent="0.25">
      <c r="B1844" s="921" t="s">
        <v>3481</v>
      </c>
      <c r="C1844" s="921"/>
      <c r="D1844" s="922">
        <v>8.16</v>
      </c>
      <c r="E1844" s="931" t="s">
        <v>7</v>
      </c>
      <c r="F1844" s="923"/>
      <c r="G1844" s="921"/>
      <c r="H1844" s="933">
        <v>1</v>
      </c>
      <c r="I1844" s="924">
        <f t="shared" si="56"/>
        <v>0</v>
      </c>
      <c r="J1844" s="924">
        <f t="shared" si="57"/>
        <v>0</v>
      </c>
      <c r="K1844" s="924"/>
    </row>
    <row r="1845" spans="2:11" s="917" customFormat="1" ht="78" customHeight="1" outlineLevel="2" x14ac:dyDescent="0.25">
      <c r="B1845" s="921" t="s">
        <v>3480</v>
      </c>
      <c r="C1845" s="921"/>
      <c r="D1845" s="922">
        <v>5.08</v>
      </c>
      <c r="E1845" s="931" t="s">
        <v>7</v>
      </c>
      <c r="F1845" s="923"/>
      <c r="G1845" s="921"/>
      <c r="H1845" s="933">
        <v>1</v>
      </c>
      <c r="I1845" s="924">
        <f t="shared" si="56"/>
        <v>0</v>
      </c>
      <c r="J1845" s="924">
        <f t="shared" si="57"/>
        <v>0</v>
      </c>
      <c r="K1845" s="924"/>
    </row>
    <row r="1846" spans="2:11" s="917" customFormat="1" ht="78" customHeight="1" outlineLevel="2" x14ac:dyDescent="0.25">
      <c r="B1846" s="921" t="s">
        <v>3479</v>
      </c>
      <c r="C1846" s="921"/>
      <c r="D1846" s="922">
        <v>3.86</v>
      </c>
      <c r="E1846" s="931" t="s">
        <v>7</v>
      </c>
      <c r="F1846" s="923"/>
      <c r="G1846" s="921"/>
      <c r="H1846" s="933">
        <v>1</v>
      </c>
      <c r="I1846" s="924">
        <f t="shared" si="56"/>
        <v>0</v>
      </c>
      <c r="J1846" s="924">
        <f t="shared" si="57"/>
        <v>0</v>
      </c>
      <c r="K1846" s="924"/>
    </row>
    <row r="1847" spans="2:11" s="917" customFormat="1" ht="78" customHeight="1" outlineLevel="2" x14ac:dyDescent="0.25">
      <c r="B1847" s="921" t="s">
        <v>3478</v>
      </c>
      <c r="C1847" s="921"/>
      <c r="D1847" s="922">
        <v>6.72</v>
      </c>
      <c r="E1847" s="931" t="s">
        <v>7</v>
      </c>
      <c r="F1847" s="923"/>
      <c r="G1847" s="921"/>
      <c r="H1847" s="933">
        <v>1</v>
      </c>
      <c r="I1847" s="924">
        <f t="shared" si="56"/>
        <v>0</v>
      </c>
      <c r="J1847" s="924">
        <f t="shared" si="57"/>
        <v>0</v>
      </c>
      <c r="K1847" s="924"/>
    </row>
    <row r="1848" spans="2:11" s="917" customFormat="1" ht="78" customHeight="1" outlineLevel="2" x14ac:dyDescent="0.25">
      <c r="B1848" s="921" t="s">
        <v>3477</v>
      </c>
      <c r="C1848" s="921"/>
      <c r="D1848" s="922">
        <v>6.92</v>
      </c>
      <c r="E1848" s="931" t="s">
        <v>7</v>
      </c>
      <c r="F1848" s="923"/>
      <c r="G1848" s="921"/>
      <c r="H1848" s="933">
        <v>1</v>
      </c>
      <c r="I1848" s="924">
        <f t="shared" si="56"/>
        <v>0</v>
      </c>
      <c r="J1848" s="924">
        <f t="shared" si="57"/>
        <v>0</v>
      </c>
      <c r="K1848" s="924"/>
    </row>
    <row r="1849" spans="2:11" s="917" customFormat="1" ht="78" customHeight="1" outlineLevel="2" x14ac:dyDescent="0.25">
      <c r="B1849" s="921" t="s">
        <v>3476</v>
      </c>
      <c r="C1849" s="921"/>
      <c r="D1849" s="922">
        <v>7.94</v>
      </c>
      <c r="E1849" s="931" t="s">
        <v>7</v>
      </c>
      <c r="F1849" s="923"/>
      <c r="G1849" s="921"/>
      <c r="H1849" s="933">
        <v>1</v>
      </c>
      <c r="I1849" s="924">
        <f t="shared" si="56"/>
        <v>0</v>
      </c>
      <c r="J1849" s="924">
        <f t="shared" si="57"/>
        <v>0</v>
      </c>
      <c r="K1849" s="924"/>
    </row>
    <row r="1850" spans="2:11" s="917" customFormat="1" ht="78" customHeight="1" outlineLevel="2" x14ac:dyDescent="0.25">
      <c r="B1850" s="921" t="s">
        <v>3475</v>
      </c>
      <c r="C1850" s="921"/>
      <c r="D1850" s="922">
        <v>8.16</v>
      </c>
      <c r="E1850" s="931" t="s">
        <v>7</v>
      </c>
      <c r="F1850" s="923"/>
      <c r="G1850" s="921"/>
      <c r="H1850" s="933">
        <v>1</v>
      </c>
      <c r="I1850" s="924">
        <f t="shared" si="56"/>
        <v>0</v>
      </c>
      <c r="J1850" s="924">
        <f t="shared" si="57"/>
        <v>0</v>
      </c>
      <c r="K1850" s="924"/>
    </row>
    <row r="1851" spans="2:11" s="917" customFormat="1" ht="78" customHeight="1" outlineLevel="2" x14ac:dyDescent="0.25">
      <c r="B1851" s="921" t="s">
        <v>3474</v>
      </c>
      <c r="C1851" s="921"/>
      <c r="D1851" s="922">
        <v>9.7799999999999994</v>
      </c>
      <c r="E1851" s="931" t="s">
        <v>7</v>
      </c>
      <c r="F1851" s="923"/>
      <c r="G1851" s="921"/>
      <c r="H1851" s="933">
        <v>1</v>
      </c>
      <c r="I1851" s="924">
        <f t="shared" si="56"/>
        <v>0</v>
      </c>
      <c r="J1851" s="924">
        <f t="shared" si="57"/>
        <v>0</v>
      </c>
      <c r="K1851" s="924"/>
    </row>
    <row r="1852" spans="2:11" ht="10.95" customHeight="1" outlineLevel="1" x14ac:dyDescent="0.25">
      <c r="B1852" s="925" t="s">
        <v>136</v>
      </c>
      <c r="I1852" s="924">
        <f t="shared" si="56"/>
        <v>0</v>
      </c>
      <c r="J1852" s="924">
        <f t="shared" si="57"/>
        <v>0</v>
      </c>
      <c r="K1852" s="919"/>
    </row>
    <row r="1853" spans="2:11" s="917" customFormat="1" ht="78" customHeight="1" outlineLevel="2" x14ac:dyDescent="0.25">
      <c r="B1853" s="921" t="s">
        <v>137</v>
      </c>
      <c r="C1853" s="922">
        <v>2.25</v>
      </c>
      <c r="D1853" s="921"/>
      <c r="E1853" s="930">
        <v>3</v>
      </c>
      <c r="F1853" s="923"/>
      <c r="G1853" s="921"/>
      <c r="H1853" s="933">
        <v>1</v>
      </c>
      <c r="I1853" s="924">
        <f t="shared" si="56"/>
        <v>0</v>
      </c>
      <c r="J1853" s="924">
        <f t="shared" si="57"/>
        <v>0</v>
      </c>
      <c r="K1853" s="924"/>
    </row>
    <row r="1854" spans="2:11" s="917" customFormat="1" ht="78" customHeight="1" outlineLevel="2" x14ac:dyDescent="0.25">
      <c r="B1854" s="921" t="s">
        <v>1637</v>
      </c>
      <c r="C1854" s="922">
        <v>1.3</v>
      </c>
      <c r="D1854" s="921"/>
      <c r="E1854" s="930">
        <v>4</v>
      </c>
      <c r="F1854" s="923"/>
      <c r="G1854" s="921"/>
      <c r="H1854" s="933">
        <v>1</v>
      </c>
      <c r="I1854" s="924">
        <f t="shared" si="56"/>
        <v>0</v>
      </c>
      <c r="J1854" s="924">
        <f t="shared" si="57"/>
        <v>0</v>
      </c>
      <c r="K1854" s="924"/>
    </row>
    <row r="1855" spans="2:11" s="917" customFormat="1" ht="78" customHeight="1" outlineLevel="2" x14ac:dyDescent="0.25">
      <c r="B1855" s="921" t="s">
        <v>1636</v>
      </c>
      <c r="C1855" s="921"/>
      <c r="D1855" s="922">
        <v>0.24</v>
      </c>
      <c r="E1855" s="931" t="s">
        <v>7</v>
      </c>
      <c r="F1855" s="923"/>
      <c r="G1855" s="921"/>
      <c r="H1855" s="933">
        <v>1</v>
      </c>
      <c r="I1855" s="924">
        <f t="shared" si="56"/>
        <v>0</v>
      </c>
      <c r="J1855" s="924">
        <f t="shared" si="57"/>
        <v>0</v>
      </c>
      <c r="K1855" s="924"/>
    </row>
    <row r="1856" spans="2:11" s="917" customFormat="1" ht="78" customHeight="1" outlineLevel="2" x14ac:dyDescent="0.25">
      <c r="B1856" s="921" t="s">
        <v>138</v>
      </c>
      <c r="C1856" s="921"/>
      <c r="D1856" s="922">
        <v>1.3</v>
      </c>
      <c r="E1856" s="930">
        <v>16</v>
      </c>
      <c r="F1856" s="923"/>
      <c r="G1856" s="921"/>
      <c r="H1856" s="933">
        <v>1</v>
      </c>
      <c r="I1856" s="924">
        <f t="shared" si="56"/>
        <v>0</v>
      </c>
      <c r="J1856" s="924">
        <f t="shared" si="57"/>
        <v>0</v>
      </c>
      <c r="K1856" s="924"/>
    </row>
    <row r="1857" spans="2:11" s="917" customFormat="1" ht="78" customHeight="1" outlineLevel="2" x14ac:dyDescent="0.25">
      <c r="B1857" s="921" t="s">
        <v>139</v>
      </c>
      <c r="C1857" s="921"/>
      <c r="D1857" s="922">
        <v>1.3</v>
      </c>
      <c r="E1857" s="930">
        <v>10</v>
      </c>
      <c r="F1857" s="923"/>
      <c r="G1857" s="921"/>
      <c r="H1857" s="933">
        <v>1</v>
      </c>
      <c r="I1857" s="924">
        <f t="shared" si="56"/>
        <v>0</v>
      </c>
      <c r="J1857" s="924">
        <f t="shared" si="57"/>
        <v>0</v>
      </c>
      <c r="K1857" s="924"/>
    </row>
    <row r="1858" spans="2:11" s="917" customFormat="1" ht="78" customHeight="1" outlineLevel="2" x14ac:dyDescent="0.25">
      <c r="B1858" s="921" t="s">
        <v>140</v>
      </c>
      <c r="C1858" s="921"/>
      <c r="D1858" s="922">
        <v>1.4</v>
      </c>
      <c r="E1858" s="930">
        <v>2</v>
      </c>
      <c r="F1858" s="923"/>
      <c r="G1858" s="921"/>
      <c r="H1858" s="933">
        <v>1</v>
      </c>
      <c r="I1858" s="924">
        <f t="shared" si="56"/>
        <v>0</v>
      </c>
      <c r="J1858" s="924">
        <f t="shared" si="57"/>
        <v>0</v>
      </c>
      <c r="K1858" s="924"/>
    </row>
    <row r="1859" spans="2:11" s="917" customFormat="1" ht="78" customHeight="1" outlineLevel="2" x14ac:dyDescent="0.25">
      <c r="B1859" s="921" t="s">
        <v>141</v>
      </c>
      <c r="C1859" s="921"/>
      <c r="D1859" s="922">
        <v>1.7</v>
      </c>
      <c r="E1859" s="931" t="s">
        <v>7</v>
      </c>
      <c r="F1859" s="923"/>
      <c r="G1859" s="921"/>
      <c r="H1859" s="933">
        <v>1</v>
      </c>
      <c r="I1859" s="924">
        <f t="shared" si="56"/>
        <v>0</v>
      </c>
      <c r="J1859" s="924">
        <f t="shared" si="57"/>
        <v>0</v>
      </c>
      <c r="K1859" s="924"/>
    </row>
    <row r="1860" spans="2:11" s="917" customFormat="1" ht="78" customHeight="1" outlineLevel="2" x14ac:dyDescent="0.25">
      <c r="B1860" s="921" t="s">
        <v>142</v>
      </c>
      <c r="C1860" s="921"/>
      <c r="D1860" s="922">
        <v>1.2</v>
      </c>
      <c r="E1860" s="930">
        <v>7</v>
      </c>
      <c r="F1860" s="923"/>
      <c r="G1860" s="921"/>
      <c r="H1860" s="933">
        <v>1</v>
      </c>
      <c r="I1860" s="924">
        <f t="shared" si="56"/>
        <v>0</v>
      </c>
      <c r="J1860" s="924">
        <f t="shared" si="57"/>
        <v>0</v>
      </c>
      <c r="K1860" s="924"/>
    </row>
    <row r="1861" spans="2:11" s="917" customFormat="1" ht="78" customHeight="1" outlineLevel="2" x14ac:dyDescent="0.25">
      <c r="B1861" s="921" t="s">
        <v>1575</v>
      </c>
      <c r="C1861" s="922">
        <v>2</v>
      </c>
      <c r="D1861" s="921"/>
      <c r="E1861" s="931" t="s">
        <v>7</v>
      </c>
      <c r="F1861" s="923"/>
      <c r="G1861" s="921"/>
      <c r="H1861" s="933">
        <v>1</v>
      </c>
      <c r="I1861" s="924">
        <f t="shared" si="56"/>
        <v>0</v>
      </c>
      <c r="J1861" s="924">
        <f t="shared" si="57"/>
        <v>0</v>
      </c>
      <c r="K1861" s="924"/>
    </row>
    <row r="1862" spans="2:11" s="917" customFormat="1" ht="78" customHeight="1" outlineLevel="2" x14ac:dyDescent="0.25">
      <c r="B1862" s="921" t="s">
        <v>1635</v>
      </c>
      <c r="C1862" s="922">
        <v>3</v>
      </c>
      <c r="D1862" s="921"/>
      <c r="E1862" s="930">
        <v>18</v>
      </c>
      <c r="F1862" s="923"/>
      <c r="G1862" s="921"/>
      <c r="H1862" s="933">
        <v>1</v>
      </c>
      <c r="I1862" s="924">
        <f t="shared" si="56"/>
        <v>0</v>
      </c>
      <c r="J1862" s="924">
        <f t="shared" si="57"/>
        <v>0</v>
      </c>
      <c r="K1862" s="924"/>
    </row>
    <row r="1863" spans="2:11" s="917" customFormat="1" ht="78" customHeight="1" outlineLevel="2" x14ac:dyDescent="0.25">
      <c r="B1863" s="921" t="s">
        <v>1634</v>
      </c>
      <c r="C1863" s="922">
        <v>13</v>
      </c>
      <c r="D1863" s="921"/>
      <c r="E1863" s="930">
        <v>18</v>
      </c>
      <c r="F1863" s="923"/>
      <c r="G1863" s="921"/>
      <c r="H1863" s="933">
        <v>1</v>
      </c>
      <c r="I1863" s="924">
        <f t="shared" si="56"/>
        <v>0</v>
      </c>
      <c r="J1863" s="924">
        <f t="shared" si="57"/>
        <v>0</v>
      </c>
      <c r="K1863" s="924"/>
    </row>
    <row r="1864" spans="2:11" s="917" customFormat="1" ht="78" customHeight="1" outlineLevel="2" x14ac:dyDescent="0.25">
      <c r="B1864" s="921" t="s">
        <v>1713</v>
      </c>
      <c r="C1864" s="921"/>
      <c r="D1864" s="922">
        <v>4.03</v>
      </c>
      <c r="E1864" s="931" t="s">
        <v>7</v>
      </c>
      <c r="F1864" s="923"/>
      <c r="G1864" s="921"/>
      <c r="H1864" s="933">
        <v>1</v>
      </c>
      <c r="I1864" s="924">
        <f t="shared" ref="I1864:I1927" si="58">C1864*G1864</f>
        <v>0</v>
      </c>
      <c r="J1864" s="924">
        <f t="shared" ref="J1864:J1927" si="59">D1864*G1864</f>
        <v>0</v>
      </c>
      <c r="K1864" s="924"/>
    </row>
    <row r="1865" spans="2:11" s="917" customFormat="1" ht="78" customHeight="1" outlineLevel="2" x14ac:dyDescent="0.25">
      <c r="B1865" s="921" t="s">
        <v>1712</v>
      </c>
      <c r="C1865" s="921"/>
      <c r="D1865" s="922">
        <v>4.63</v>
      </c>
      <c r="E1865" s="931" t="s">
        <v>7</v>
      </c>
      <c r="F1865" s="923"/>
      <c r="G1865" s="921"/>
      <c r="H1865" s="933">
        <v>1</v>
      </c>
      <c r="I1865" s="924">
        <f t="shared" si="58"/>
        <v>0</v>
      </c>
      <c r="J1865" s="924">
        <f t="shared" si="59"/>
        <v>0</v>
      </c>
      <c r="K1865" s="924"/>
    </row>
    <row r="1866" spans="2:11" s="917" customFormat="1" ht="78" customHeight="1" outlineLevel="2" x14ac:dyDescent="0.25">
      <c r="B1866" s="921" t="s">
        <v>1711</v>
      </c>
      <c r="C1866" s="921"/>
      <c r="D1866" s="922">
        <v>3.24</v>
      </c>
      <c r="E1866" s="931" t="s">
        <v>7</v>
      </c>
      <c r="F1866" s="923"/>
      <c r="G1866" s="921"/>
      <c r="H1866" s="933">
        <v>1</v>
      </c>
      <c r="I1866" s="924">
        <f t="shared" si="58"/>
        <v>0</v>
      </c>
      <c r="J1866" s="924">
        <f t="shared" si="59"/>
        <v>0</v>
      </c>
      <c r="K1866" s="924"/>
    </row>
    <row r="1867" spans="2:11" s="917" customFormat="1" ht="78" customHeight="1" outlineLevel="2" x14ac:dyDescent="0.25">
      <c r="B1867" s="921" t="s">
        <v>1710</v>
      </c>
      <c r="C1867" s="921"/>
      <c r="D1867" s="922">
        <v>4.7300000000000004</v>
      </c>
      <c r="E1867" s="931" t="s">
        <v>7</v>
      </c>
      <c r="F1867" s="923"/>
      <c r="G1867" s="921"/>
      <c r="H1867" s="933">
        <v>1</v>
      </c>
      <c r="I1867" s="924">
        <f t="shared" si="58"/>
        <v>0</v>
      </c>
      <c r="J1867" s="924">
        <f t="shared" si="59"/>
        <v>0</v>
      </c>
      <c r="K1867" s="924"/>
    </row>
    <row r="1868" spans="2:11" s="917" customFormat="1" ht="78" customHeight="1" outlineLevel="2" x14ac:dyDescent="0.25">
      <c r="B1868" s="921" t="s">
        <v>1709</v>
      </c>
      <c r="C1868" s="921"/>
      <c r="D1868" s="922">
        <v>1.93</v>
      </c>
      <c r="E1868" s="931" t="s">
        <v>7</v>
      </c>
      <c r="F1868" s="923"/>
      <c r="G1868" s="921"/>
      <c r="H1868" s="933">
        <v>1</v>
      </c>
      <c r="I1868" s="924">
        <f t="shared" si="58"/>
        <v>0</v>
      </c>
      <c r="J1868" s="924">
        <f t="shared" si="59"/>
        <v>0</v>
      </c>
      <c r="K1868" s="924"/>
    </row>
    <row r="1869" spans="2:11" s="917" customFormat="1" ht="78" customHeight="1" outlineLevel="2" x14ac:dyDescent="0.25">
      <c r="B1869" s="921" t="s">
        <v>1708</v>
      </c>
      <c r="C1869" s="921"/>
      <c r="D1869" s="922">
        <v>2.15</v>
      </c>
      <c r="E1869" s="931" t="s">
        <v>7</v>
      </c>
      <c r="F1869" s="923"/>
      <c r="G1869" s="921"/>
      <c r="H1869" s="933">
        <v>1</v>
      </c>
      <c r="I1869" s="924">
        <f t="shared" si="58"/>
        <v>0</v>
      </c>
      <c r="J1869" s="924">
        <f t="shared" si="59"/>
        <v>0</v>
      </c>
      <c r="K1869" s="924"/>
    </row>
    <row r="1870" spans="2:11" s="917" customFormat="1" ht="78" customHeight="1" outlineLevel="2" x14ac:dyDescent="0.25">
      <c r="B1870" s="921" t="s">
        <v>3614</v>
      </c>
      <c r="C1870" s="921"/>
      <c r="D1870" s="922">
        <v>1.78</v>
      </c>
      <c r="E1870" s="931" t="s">
        <v>7</v>
      </c>
      <c r="F1870" s="923"/>
      <c r="G1870" s="921"/>
      <c r="H1870" s="933">
        <v>1</v>
      </c>
      <c r="I1870" s="924">
        <f t="shared" si="58"/>
        <v>0</v>
      </c>
      <c r="J1870" s="924">
        <f t="shared" si="59"/>
        <v>0</v>
      </c>
      <c r="K1870" s="924"/>
    </row>
    <row r="1871" spans="2:11" s="917" customFormat="1" ht="78" customHeight="1" outlineLevel="2" x14ac:dyDescent="0.25">
      <c r="B1871" s="921" t="s">
        <v>3426</v>
      </c>
      <c r="C1871" s="921"/>
      <c r="D1871" s="922">
        <v>3.63</v>
      </c>
      <c r="E1871" s="931" t="s">
        <v>7</v>
      </c>
      <c r="F1871" s="923"/>
      <c r="G1871" s="921"/>
      <c r="H1871" s="933">
        <v>1</v>
      </c>
      <c r="I1871" s="924">
        <f t="shared" si="58"/>
        <v>0</v>
      </c>
      <c r="J1871" s="924">
        <f t="shared" si="59"/>
        <v>0</v>
      </c>
      <c r="K1871" s="924"/>
    </row>
    <row r="1872" spans="2:11" ht="10.95" customHeight="1" outlineLevel="1" x14ac:dyDescent="0.25">
      <c r="B1872" s="925" t="s">
        <v>143</v>
      </c>
      <c r="I1872" s="924">
        <f t="shared" si="58"/>
        <v>0</v>
      </c>
      <c r="J1872" s="924">
        <f t="shared" si="59"/>
        <v>0</v>
      </c>
      <c r="K1872" s="919"/>
    </row>
    <row r="1873" spans="2:11" s="917" customFormat="1" ht="78" customHeight="1" outlineLevel="2" x14ac:dyDescent="0.25">
      <c r="B1873" s="921" t="s">
        <v>144</v>
      </c>
      <c r="C1873" s="921"/>
      <c r="D1873" s="922">
        <v>0.78</v>
      </c>
      <c r="E1873" s="931" t="s">
        <v>7</v>
      </c>
      <c r="F1873" s="923"/>
      <c r="G1873" s="921"/>
      <c r="H1873" s="933">
        <v>1</v>
      </c>
      <c r="I1873" s="924">
        <f t="shared" si="58"/>
        <v>0</v>
      </c>
      <c r="J1873" s="924">
        <f t="shared" si="59"/>
        <v>0</v>
      </c>
      <c r="K1873" s="924"/>
    </row>
    <row r="1874" spans="2:11" s="917" customFormat="1" ht="78" customHeight="1" outlineLevel="2" x14ac:dyDescent="0.25">
      <c r="B1874" s="921" t="s">
        <v>2606</v>
      </c>
      <c r="C1874" s="921"/>
      <c r="D1874" s="922">
        <v>0.9</v>
      </c>
      <c r="E1874" s="931" t="s">
        <v>7</v>
      </c>
      <c r="F1874" s="923"/>
      <c r="G1874" s="921"/>
      <c r="H1874" s="933">
        <v>1</v>
      </c>
      <c r="I1874" s="924">
        <f t="shared" si="58"/>
        <v>0</v>
      </c>
      <c r="J1874" s="924">
        <f t="shared" si="59"/>
        <v>0</v>
      </c>
      <c r="K1874" s="924"/>
    </row>
    <row r="1875" spans="2:11" s="917" customFormat="1" ht="78" customHeight="1" outlineLevel="2" x14ac:dyDescent="0.25">
      <c r="B1875" s="921" t="s">
        <v>1694</v>
      </c>
      <c r="C1875" s="921"/>
      <c r="D1875" s="922">
        <v>0.95</v>
      </c>
      <c r="E1875" s="931" t="s">
        <v>7</v>
      </c>
      <c r="F1875" s="923"/>
      <c r="G1875" s="921"/>
      <c r="H1875" s="933">
        <v>1</v>
      </c>
      <c r="I1875" s="924">
        <f t="shared" si="58"/>
        <v>0</v>
      </c>
      <c r="J1875" s="924">
        <f t="shared" si="59"/>
        <v>0</v>
      </c>
      <c r="K1875" s="924"/>
    </row>
    <row r="1876" spans="2:11" s="917" customFormat="1" ht="78" customHeight="1" outlineLevel="2" x14ac:dyDescent="0.25">
      <c r="B1876" s="921" t="s">
        <v>1693</v>
      </c>
      <c r="C1876" s="921"/>
      <c r="D1876" s="922">
        <v>1</v>
      </c>
      <c r="E1876" s="931" t="s">
        <v>7</v>
      </c>
      <c r="F1876" s="923"/>
      <c r="G1876" s="921"/>
      <c r="H1876" s="933">
        <v>1</v>
      </c>
      <c r="I1876" s="924">
        <f t="shared" si="58"/>
        <v>0</v>
      </c>
      <c r="J1876" s="924">
        <f t="shared" si="59"/>
        <v>0</v>
      </c>
      <c r="K1876" s="924"/>
    </row>
    <row r="1877" spans="2:11" s="917" customFormat="1" ht="78" customHeight="1" outlineLevel="2" x14ac:dyDescent="0.25">
      <c r="B1877" s="921" t="s">
        <v>145</v>
      </c>
      <c r="C1877" s="921"/>
      <c r="D1877" s="922">
        <v>1.1499999999999999</v>
      </c>
      <c r="E1877" s="931" t="s">
        <v>7</v>
      </c>
      <c r="F1877" s="923"/>
      <c r="G1877" s="921"/>
      <c r="H1877" s="933">
        <v>1</v>
      </c>
      <c r="I1877" s="924">
        <f t="shared" si="58"/>
        <v>0</v>
      </c>
      <c r="J1877" s="924">
        <f t="shared" si="59"/>
        <v>0</v>
      </c>
      <c r="K1877" s="924"/>
    </row>
    <row r="1878" spans="2:11" s="917" customFormat="1" ht="78" customHeight="1" outlineLevel="2" x14ac:dyDescent="0.25">
      <c r="B1878" s="921" t="s">
        <v>1677</v>
      </c>
      <c r="C1878" s="921"/>
      <c r="D1878" s="922">
        <v>1.2</v>
      </c>
      <c r="E1878" s="930">
        <v>2</v>
      </c>
      <c r="F1878" s="923"/>
      <c r="G1878" s="921"/>
      <c r="H1878" s="933">
        <v>1</v>
      </c>
      <c r="I1878" s="924">
        <f t="shared" si="58"/>
        <v>0</v>
      </c>
      <c r="J1878" s="924">
        <f t="shared" si="59"/>
        <v>0</v>
      </c>
      <c r="K1878" s="924"/>
    </row>
    <row r="1879" spans="2:11" s="917" customFormat="1" ht="78" customHeight="1" outlineLevel="2" x14ac:dyDescent="0.25">
      <c r="B1879" s="921" t="s">
        <v>1619</v>
      </c>
      <c r="C1879" s="921"/>
      <c r="D1879" s="922">
        <v>0.72</v>
      </c>
      <c r="E1879" s="931" t="s">
        <v>7</v>
      </c>
      <c r="F1879" s="923"/>
      <c r="G1879" s="921"/>
      <c r="H1879" s="933">
        <v>5</v>
      </c>
      <c r="I1879" s="924">
        <f t="shared" si="58"/>
        <v>0</v>
      </c>
      <c r="J1879" s="924">
        <f t="shared" si="59"/>
        <v>0</v>
      </c>
      <c r="K1879" s="924"/>
    </row>
    <row r="1880" spans="2:11" s="917" customFormat="1" ht="78" customHeight="1" outlineLevel="2" x14ac:dyDescent="0.25">
      <c r="B1880" s="921" t="s">
        <v>146</v>
      </c>
      <c r="C1880" s="921"/>
      <c r="D1880" s="922">
        <v>0.97</v>
      </c>
      <c r="E1880" s="931" t="s">
        <v>7</v>
      </c>
      <c r="F1880" s="923"/>
      <c r="G1880" s="921"/>
      <c r="H1880" s="933">
        <v>1</v>
      </c>
      <c r="I1880" s="924">
        <f t="shared" si="58"/>
        <v>0</v>
      </c>
      <c r="J1880" s="924">
        <f t="shared" si="59"/>
        <v>0</v>
      </c>
      <c r="K1880" s="924"/>
    </row>
    <row r="1881" spans="2:11" s="917" customFormat="1" ht="78" customHeight="1" outlineLevel="2" x14ac:dyDescent="0.25">
      <c r="B1881" s="921" t="s">
        <v>147</v>
      </c>
      <c r="C1881" s="921"/>
      <c r="D1881" s="922">
        <v>1.05</v>
      </c>
      <c r="E1881" s="931" t="s">
        <v>7</v>
      </c>
      <c r="F1881" s="923"/>
      <c r="G1881" s="921"/>
      <c r="H1881" s="933">
        <v>1</v>
      </c>
      <c r="I1881" s="924">
        <f t="shared" si="58"/>
        <v>0</v>
      </c>
      <c r="J1881" s="924">
        <f t="shared" si="59"/>
        <v>0</v>
      </c>
      <c r="K1881" s="924"/>
    </row>
    <row r="1882" spans="2:11" s="917" customFormat="1" ht="78" customHeight="1" outlineLevel="2" x14ac:dyDescent="0.25">
      <c r="B1882" s="921" t="s">
        <v>148</v>
      </c>
      <c r="C1882" s="921"/>
      <c r="D1882" s="922">
        <v>1.2</v>
      </c>
      <c r="E1882" s="931" t="s">
        <v>7</v>
      </c>
      <c r="F1882" s="923"/>
      <c r="G1882" s="921"/>
      <c r="H1882" s="933">
        <v>1</v>
      </c>
      <c r="I1882" s="924">
        <f t="shared" si="58"/>
        <v>0</v>
      </c>
      <c r="J1882" s="924">
        <f t="shared" si="59"/>
        <v>0</v>
      </c>
      <c r="K1882" s="924"/>
    </row>
    <row r="1883" spans="2:11" s="917" customFormat="1" ht="78" customHeight="1" outlineLevel="2" x14ac:dyDescent="0.25">
      <c r="B1883" s="921" t="s">
        <v>149</v>
      </c>
      <c r="C1883" s="921"/>
      <c r="D1883" s="922">
        <v>1.1499999999999999</v>
      </c>
      <c r="E1883" s="931" t="s">
        <v>7</v>
      </c>
      <c r="F1883" s="923"/>
      <c r="G1883" s="921"/>
      <c r="H1883" s="933">
        <v>1</v>
      </c>
      <c r="I1883" s="924">
        <f t="shared" si="58"/>
        <v>0</v>
      </c>
      <c r="J1883" s="924">
        <f t="shared" si="59"/>
        <v>0</v>
      </c>
      <c r="K1883" s="924"/>
    </row>
    <row r="1884" spans="2:11" s="917" customFormat="1" ht="78" customHeight="1" outlineLevel="2" x14ac:dyDescent="0.25">
      <c r="B1884" s="921" t="s">
        <v>150</v>
      </c>
      <c r="C1884" s="921"/>
      <c r="D1884" s="922">
        <v>1.1599999999999999</v>
      </c>
      <c r="E1884" s="930">
        <v>19</v>
      </c>
      <c r="F1884" s="923"/>
      <c r="G1884" s="921"/>
      <c r="H1884" s="933">
        <v>1</v>
      </c>
      <c r="I1884" s="924">
        <f t="shared" si="58"/>
        <v>0</v>
      </c>
      <c r="J1884" s="924">
        <f t="shared" si="59"/>
        <v>0</v>
      </c>
      <c r="K1884" s="924"/>
    </row>
    <row r="1885" spans="2:11" s="917" customFormat="1" ht="78" customHeight="1" outlineLevel="2" x14ac:dyDescent="0.25">
      <c r="B1885" s="921" t="s">
        <v>151</v>
      </c>
      <c r="C1885" s="921"/>
      <c r="D1885" s="922">
        <v>1.25</v>
      </c>
      <c r="E1885" s="930">
        <v>5</v>
      </c>
      <c r="F1885" s="923"/>
      <c r="G1885" s="921"/>
      <c r="H1885" s="933">
        <v>1</v>
      </c>
      <c r="I1885" s="924">
        <f t="shared" si="58"/>
        <v>0</v>
      </c>
      <c r="J1885" s="924">
        <f t="shared" si="59"/>
        <v>0</v>
      </c>
      <c r="K1885" s="924"/>
    </row>
    <row r="1886" spans="2:11" s="917" customFormat="1" ht="78" customHeight="1" outlineLevel="2" x14ac:dyDescent="0.25">
      <c r="B1886" s="921" t="s">
        <v>152</v>
      </c>
      <c r="C1886" s="921"/>
      <c r="D1886" s="922">
        <v>1.08</v>
      </c>
      <c r="E1886" s="930">
        <v>1</v>
      </c>
      <c r="F1886" s="923"/>
      <c r="G1886" s="921"/>
      <c r="H1886" s="933">
        <v>1</v>
      </c>
      <c r="I1886" s="924">
        <f t="shared" si="58"/>
        <v>0</v>
      </c>
      <c r="J1886" s="924">
        <f t="shared" si="59"/>
        <v>0</v>
      </c>
      <c r="K1886" s="924"/>
    </row>
    <row r="1887" spans="2:11" s="917" customFormat="1" ht="78" customHeight="1" outlineLevel="2" x14ac:dyDescent="0.25">
      <c r="B1887" s="921" t="s">
        <v>1714</v>
      </c>
      <c r="C1887" s="921"/>
      <c r="D1887" s="922">
        <v>1.58</v>
      </c>
      <c r="E1887" s="930">
        <v>3</v>
      </c>
      <c r="F1887" s="923"/>
      <c r="G1887" s="921"/>
      <c r="H1887" s="933">
        <v>1</v>
      </c>
      <c r="I1887" s="924">
        <f t="shared" si="58"/>
        <v>0</v>
      </c>
      <c r="J1887" s="924">
        <f t="shared" si="59"/>
        <v>0</v>
      </c>
      <c r="K1887" s="924"/>
    </row>
    <row r="1888" spans="2:11" s="917" customFormat="1" ht="78" customHeight="1" outlineLevel="2" x14ac:dyDescent="0.25">
      <c r="B1888" s="921" t="s">
        <v>153</v>
      </c>
      <c r="C1888" s="921"/>
      <c r="D1888" s="922">
        <v>0.7</v>
      </c>
      <c r="E1888" s="930">
        <v>1</v>
      </c>
      <c r="F1888" s="923"/>
      <c r="G1888" s="921"/>
      <c r="H1888" s="933">
        <v>1</v>
      </c>
      <c r="I1888" s="924">
        <f t="shared" si="58"/>
        <v>0</v>
      </c>
      <c r="J1888" s="924">
        <f t="shared" si="59"/>
        <v>0</v>
      </c>
      <c r="K1888" s="924"/>
    </row>
    <row r="1889" spans="2:11" s="917" customFormat="1" ht="78" customHeight="1" outlineLevel="2" x14ac:dyDescent="0.25">
      <c r="B1889" s="921" t="s">
        <v>154</v>
      </c>
      <c r="C1889" s="921"/>
      <c r="D1889" s="922">
        <v>1.1499999999999999</v>
      </c>
      <c r="E1889" s="931" t="s">
        <v>7</v>
      </c>
      <c r="F1889" s="923"/>
      <c r="G1889" s="921"/>
      <c r="H1889" s="933"/>
      <c r="I1889" s="924">
        <f t="shared" si="58"/>
        <v>0</v>
      </c>
      <c r="J1889" s="924">
        <f t="shared" si="59"/>
        <v>0</v>
      </c>
      <c r="K1889" s="924"/>
    </row>
    <row r="1890" spans="2:11" s="917" customFormat="1" ht="78" customHeight="1" outlineLevel="2" x14ac:dyDescent="0.25">
      <c r="B1890" s="921" t="s">
        <v>1614</v>
      </c>
      <c r="C1890" s="922">
        <v>27</v>
      </c>
      <c r="D1890" s="921"/>
      <c r="E1890" s="930">
        <v>6</v>
      </c>
      <c r="F1890" s="923"/>
      <c r="G1890" s="921"/>
      <c r="H1890" s="933"/>
      <c r="I1890" s="924">
        <f t="shared" si="58"/>
        <v>0</v>
      </c>
      <c r="J1890" s="924">
        <f t="shared" si="59"/>
        <v>0</v>
      </c>
      <c r="K1890" s="924"/>
    </row>
    <row r="1891" spans="2:11" s="917" customFormat="1" ht="78" customHeight="1" outlineLevel="2" x14ac:dyDescent="0.25">
      <c r="B1891" s="921" t="s">
        <v>1652</v>
      </c>
      <c r="C1891" s="922">
        <v>32</v>
      </c>
      <c r="D1891" s="921"/>
      <c r="E1891" s="930">
        <v>18</v>
      </c>
      <c r="F1891" s="923"/>
      <c r="G1891" s="921"/>
      <c r="H1891" s="933"/>
      <c r="I1891" s="924">
        <f t="shared" si="58"/>
        <v>0</v>
      </c>
      <c r="J1891" s="924">
        <f t="shared" si="59"/>
        <v>0</v>
      </c>
      <c r="K1891" s="924"/>
    </row>
    <row r="1892" spans="2:11" s="917" customFormat="1" ht="78" customHeight="1" outlineLevel="2" x14ac:dyDescent="0.25">
      <c r="B1892" s="921" t="s">
        <v>3562</v>
      </c>
      <c r="C1892" s="921"/>
      <c r="D1892" s="922">
        <v>10.61</v>
      </c>
      <c r="E1892" s="930">
        <v>17</v>
      </c>
      <c r="F1892" s="923"/>
      <c r="G1892" s="921"/>
      <c r="H1892" s="933">
        <v>1</v>
      </c>
      <c r="I1892" s="924">
        <f t="shared" si="58"/>
        <v>0</v>
      </c>
      <c r="J1892" s="924">
        <f t="shared" si="59"/>
        <v>0</v>
      </c>
      <c r="K1892" s="924"/>
    </row>
    <row r="1893" spans="2:11" ht="10.95" customHeight="1" outlineLevel="1" x14ac:dyDescent="0.25">
      <c r="B1893" s="925" t="s">
        <v>155</v>
      </c>
      <c r="I1893" s="924">
        <f t="shared" si="58"/>
        <v>0</v>
      </c>
      <c r="J1893" s="924">
        <f t="shared" si="59"/>
        <v>0</v>
      </c>
      <c r="K1893" s="919"/>
    </row>
    <row r="1894" spans="2:11" s="917" customFormat="1" ht="78" customHeight="1" outlineLevel="2" x14ac:dyDescent="0.25">
      <c r="B1894" s="921" t="s">
        <v>156</v>
      </c>
      <c r="C1894" s="922">
        <v>18</v>
      </c>
      <c r="D1894" s="921"/>
      <c r="E1894" s="930">
        <v>9</v>
      </c>
      <c r="F1894" s="923"/>
      <c r="G1894" s="921"/>
      <c r="H1894" s="933">
        <v>1</v>
      </c>
      <c r="I1894" s="924">
        <f t="shared" si="58"/>
        <v>0</v>
      </c>
      <c r="J1894" s="924">
        <f t="shared" si="59"/>
        <v>0</v>
      </c>
      <c r="K1894" s="924"/>
    </row>
    <row r="1895" spans="2:11" s="917" customFormat="1" ht="78" customHeight="1" outlineLevel="2" x14ac:dyDescent="0.25">
      <c r="B1895" s="921" t="s">
        <v>157</v>
      </c>
      <c r="C1895" s="921"/>
      <c r="D1895" s="922">
        <v>3.6</v>
      </c>
      <c r="E1895" s="930">
        <v>2</v>
      </c>
      <c r="F1895" s="923"/>
      <c r="G1895" s="921"/>
      <c r="H1895" s="933">
        <v>1</v>
      </c>
      <c r="I1895" s="924">
        <f t="shared" si="58"/>
        <v>0</v>
      </c>
      <c r="J1895" s="924">
        <f t="shared" si="59"/>
        <v>0</v>
      </c>
      <c r="K1895" s="924"/>
    </row>
    <row r="1896" spans="2:11" s="917" customFormat="1" ht="78" customHeight="1" outlineLevel="2" x14ac:dyDescent="0.25">
      <c r="B1896" s="921" t="s">
        <v>158</v>
      </c>
      <c r="C1896" s="921"/>
      <c r="D1896" s="922">
        <v>3</v>
      </c>
      <c r="E1896" s="931" t="s">
        <v>7</v>
      </c>
      <c r="F1896" s="923"/>
      <c r="G1896" s="921"/>
      <c r="H1896" s="933"/>
      <c r="I1896" s="924">
        <f t="shared" si="58"/>
        <v>0</v>
      </c>
      <c r="J1896" s="924">
        <f t="shared" si="59"/>
        <v>0</v>
      </c>
      <c r="K1896" s="924"/>
    </row>
    <row r="1897" spans="2:11" s="917" customFormat="1" ht="78" customHeight="1" outlineLevel="2" x14ac:dyDescent="0.25">
      <c r="B1897" s="921" t="s">
        <v>1633</v>
      </c>
      <c r="C1897" s="922">
        <v>122</v>
      </c>
      <c r="D1897" s="921"/>
      <c r="E1897" s="930">
        <v>1</v>
      </c>
      <c r="F1897" s="923"/>
      <c r="G1897" s="921"/>
      <c r="H1897" s="933"/>
      <c r="I1897" s="924">
        <f t="shared" si="58"/>
        <v>0</v>
      </c>
      <c r="J1897" s="924">
        <f t="shared" si="59"/>
        <v>0</v>
      </c>
      <c r="K1897" s="924"/>
    </row>
    <row r="1898" spans="2:11" s="917" customFormat="1" ht="78" customHeight="1" outlineLevel="2" x14ac:dyDescent="0.25">
      <c r="B1898" s="921" t="s">
        <v>3225</v>
      </c>
      <c r="C1898" s="921"/>
      <c r="D1898" s="922">
        <v>3.38</v>
      </c>
      <c r="E1898" s="931" t="s">
        <v>7</v>
      </c>
      <c r="F1898" s="923"/>
      <c r="G1898" s="921"/>
      <c r="H1898" s="933">
        <v>1</v>
      </c>
      <c r="I1898" s="924">
        <f t="shared" si="58"/>
        <v>0</v>
      </c>
      <c r="J1898" s="924">
        <f t="shared" si="59"/>
        <v>0</v>
      </c>
      <c r="K1898" s="924"/>
    </row>
    <row r="1899" spans="2:11" s="917" customFormat="1" ht="78" customHeight="1" outlineLevel="2" x14ac:dyDescent="0.25">
      <c r="B1899" s="921" t="s">
        <v>3224</v>
      </c>
      <c r="C1899" s="921"/>
      <c r="D1899" s="922">
        <v>3.38</v>
      </c>
      <c r="E1899" s="930">
        <v>10</v>
      </c>
      <c r="F1899" s="923"/>
      <c r="G1899" s="921"/>
      <c r="H1899" s="933">
        <v>1</v>
      </c>
      <c r="I1899" s="924">
        <f t="shared" si="58"/>
        <v>0</v>
      </c>
      <c r="J1899" s="924">
        <f t="shared" si="59"/>
        <v>0</v>
      </c>
      <c r="K1899" s="924"/>
    </row>
    <row r="1900" spans="2:11" s="917" customFormat="1" ht="78" customHeight="1" outlineLevel="2" x14ac:dyDescent="0.25">
      <c r="B1900" s="921" t="s">
        <v>3223</v>
      </c>
      <c r="C1900" s="921"/>
      <c r="D1900" s="922">
        <v>3.38</v>
      </c>
      <c r="E1900" s="931" t="s">
        <v>7</v>
      </c>
      <c r="F1900" s="923"/>
      <c r="G1900" s="921"/>
      <c r="H1900" s="933">
        <v>1</v>
      </c>
      <c r="I1900" s="924">
        <f t="shared" si="58"/>
        <v>0</v>
      </c>
      <c r="J1900" s="924">
        <f t="shared" si="59"/>
        <v>0</v>
      </c>
      <c r="K1900" s="924"/>
    </row>
    <row r="1901" spans="2:11" ht="10.95" customHeight="1" outlineLevel="1" x14ac:dyDescent="0.25">
      <c r="B1901" s="925" t="s">
        <v>56</v>
      </c>
      <c r="I1901" s="924">
        <f t="shared" si="58"/>
        <v>0</v>
      </c>
      <c r="J1901" s="924">
        <f t="shared" si="59"/>
        <v>0</v>
      </c>
      <c r="K1901" s="919"/>
    </row>
    <row r="1902" spans="2:11" s="917" customFormat="1" ht="78" customHeight="1" outlineLevel="2" x14ac:dyDescent="0.25">
      <c r="B1902" s="921" t="s">
        <v>2884</v>
      </c>
      <c r="C1902" s="921"/>
      <c r="D1902" s="922">
        <v>0.28000000000000003</v>
      </c>
      <c r="E1902" s="930">
        <v>16</v>
      </c>
      <c r="F1902" s="923"/>
      <c r="G1902" s="921"/>
      <c r="H1902" s="933">
        <v>1</v>
      </c>
      <c r="I1902" s="924">
        <f t="shared" si="58"/>
        <v>0</v>
      </c>
      <c r="J1902" s="924">
        <f t="shared" si="59"/>
        <v>0</v>
      </c>
      <c r="K1902" s="924"/>
    </row>
    <row r="1903" spans="2:11" s="917" customFormat="1" ht="78" customHeight="1" outlineLevel="2" x14ac:dyDescent="0.25">
      <c r="B1903" s="921" t="s">
        <v>1649</v>
      </c>
      <c r="C1903" s="921"/>
      <c r="D1903" s="922">
        <v>0.8</v>
      </c>
      <c r="E1903" s="930">
        <v>5</v>
      </c>
      <c r="F1903" s="923"/>
      <c r="G1903" s="921"/>
      <c r="H1903" s="933">
        <v>1</v>
      </c>
      <c r="I1903" s="924">
        <f t="shared" si="58"/>
        <v>0</v>
      </c>
      <c r="J1903" s="924">
        <f t="shared" si="59"/>
        <v>0</v>
      </c>
      <c r="K1903" s="924"/>
    </row>
    <row r="1904" spans="2:11" s="917" customFormat="1" ht="78" customHeight="1" outlineLevel="2" x14ac:dyDescent="0.25">
      <c r="B1904" s="921" t="s">
        <v>1648</v>
      </c>
      <c r="C1904" s="922">
        <v>18</v>
      </c>
      <c r="D1904" s="921"/>
      <c r="E1904" s="930">
        <v>7</v>
      </c>
      <c r="F1904" s="923"/>
      <c r="G1904" s="921"/>
      <c r="H1904" s="933">
        <v>1</v>
      </c>
      <c r="I1904" s="924">
        <f t="shared" si="58"/>
        <v>0</v>
      </c>
      <c r="J1904" s="924">
        <f t="shared" si="59"/>
        <v>0</v>
      </c>
      <c r="K1904" s="924"/>
    </row>
    <row r="1905" spans="2:11" ht="10.95" customHeight="1" outlineLevel="1" x14ac:dyDescent="0.25">
      <c r="B1905" s="925" t="s">
        <v>159</v>
      </c>
      <c r="I1905" s="924">
        <f t="shared" si="58"/>
        <v>0</v>
      </c>
      <c r="J1905" s="924">
        <f t="shared" si="59"/>
        <v>0</v>
      </c>
      <c r="K1905" s="919"/>
    </row>
    <row r="1906" spans="2:11" s="917" customFormat="1" ht="78" customHeight="1" outlineLevel="2" x14ac:dyDescent="0.25">
      <c r="B1906" s="921" t="s">
        <v>1581</v>
      </c>
      <c r="C1906" s="921"/>
      <c r="D1906" s="922">
        <v>1.05</v>
      </c>
      <c r="E1906" s="931" t="s">
        <v>7</v>
      </c>
      <c r="F1906" s="923"/>
      <c r="G1906" s="921"/>
      <c r="H1906" s="933">
        <v>5</v>
      </c>
      <c r="I1906" s="924">
        <f t="shared" si="58"/>
        <v>0</v>
      </c>
      <c r="J1906" s="924">
        <f t="shared" si="59"/>
        <v>0</v>
      </c>
      <c r="K1906" s="924"/>
    </row>
    <row r="1907" spans="2:11" s="917" customFormat="1" ht="78" customHeight="1" outlineLevel="2" x14ac:dyDescent="0.25">
      <c r="B1907" s="921" t="s">
        <v>160</v>
      </c>
      <c r="C1907" s="921"/>
      <c r="D1907" s="922">
        <v>0.99</v>
      </c>
      <c r="E1907" s="931" t="s">
        <v>7</v>
      </c>
      <c r="F1907" s="923"/>
      <c r="G1907" s="921"/>
      <c r="H1907" s="933">
        <v>5</v>
      </c>
      <c r="I1907" s="924">
        <f t="shared" si="58"/>
        <v>0</v>
      </c>
      <c r="J1907" s="924">
        <f t="shared" si="59"/>
        <v>0</v>
      </c>
      <c r="K1907" s="924"/>
    </row>
    <row r="1908" spans="2:11" s="917" customFormat="1" ht="78" customHeight="1" outlineLevel="2" x14ac:dyDescent="0.25">
      <c r="B1908" s="921" t="s">
        <v>3561</v>
      </c>
      <c r="C1908" s="921"/>
      <c r="D1908" s="922">
        <v>0.68</v>
      </c>
      <c r="E1908" s="931" t="s">
        <v>7</v>
      </c>
      <c r="F1908" s="923"/>
      <c r="G1908" s="921"/>
      <c r="H1908" s="933">
        <v>5</v>
      </c>
      <c r="I1908" s="924">
        <f t="shared" si="58"/>
        <v>0</v>
      </c>
      <c r="J1908" s="924">
        <f t="shared" si="59"/>
        <v>0</v>
      </c>
      <c r="K1908" s="924"/>
    </row>
    <row r="1909" spans="2:11" ht="10.95" customHeight="1" outlineLevel="1" x14ac:dyDescent="0.25">
      <c r="B1909" s="925" t="s">
        <v>3179</v>
      </c>
      <c r="I1909" s="924">
        <f t="shared" si="58"/>
        <v>0</v>
      </c>
      <c r="J1909" s="924">
        <f t="shared" si="59"/>
        <v>0</v>
      </c>
      <c r="K1909" s="919"/>
    </row>
    <row r="1910" spans="2:11" s="917" customFormat="1" ht="78" customHeight="1" outlineLevel="2" x14ac:dyDescent="0.25">
      <c r="B1910" s="921" t="s">
        <v>3178</v>
      </c>
      <c r="C1910" s="922">
        <v>68</v>
      </c>
      <c r="D1910" s="921"/>
      <c r="E1910" s="931" t="s">
        <v>7</v>
      </c>
      <c r="F1910" s="923"/>
      <c r="G1910" s="921"/>
      <c r="H1910" s="933">
        <v>3</v>
      </c>
      <c r="I1910" s="924">
        <f t="shared" si="58"/>
        <v>0</v>
      </c>
      <c r="J1910" s="924">
        <f t="shared" si="59"/>
        <v>0</v>
      </c>
      <c r="K1910" s="924"/>
    </row>
    <row r="1911" spans="2:11" s="917" customFormat="1" ht="78" customHeight="1" outlineLevel="2" x14ac:dyDescent="0.25">
      <c r="B1911" s="921" t="s">
        <v>3177</v>
      </c>
      <c r="C1911" s="922">
        <v>68</v>
      </c>
      <c r="D1911" s="921"/>
      <c r="E1911" s="931" t="s">
        <v>7</v>
      </c>
      <c r="F1911" s="923"/>
      <c r="G1911" s="921"/>
      <c r="H1911" s="933">
        <v>3</v>
      </c>
      <c r="I1911" s="924">
        <f t="shared" si="58"/>
        <v>0</v>
      </c>
      <c r="J1911" s="924">
        <f t="shared" si="59"/>
        <v>0</v>
      </c>
      <c r="K1911" s="924"/>
    </row>
    <row r="1912" spans="2:11" s="917" customFormat="1" ht="78" customHeight="1" outlineLevel="2" x14ac:dyDescent="0.25">
      <c r="B1912" s="921" t="s">
        <v>3176</v>
      </c>
      <c r="C1912" s="922">
        <v>90.4</v>
      </c>
      <c r="D1912" s="921"/>
      <c r="E1912" s="930">
        <v>6</v>
      </c>
      <c r="F1912" s="923"/>
      <c r="G1912" s="921"/>
      <c r="H1912" s="933">
        <v>3</v>
      </c>
      <c r="I1912" s="924">
        <f t="shared" si="58"/>
        <v>0</v>
      </c>
      <c r="J1912" s="924">
        <f t="shared" si="59"/>
        <v>0</v>
      </c>
      <c r="K1912" s="924"/>
    </row>
    <row r="1913" spans="2:11" s="917" customFormat="1" ht="78" customHeight="1" outlineLevel="2" x14ac:dyDescent="0.25">
      <c r="B1913" s="921" t="s">
        <v>3175</v>
      </c>
      <c r="C1913" s="922">
        <v>91.6</v>
      </c>
      <c r="D1913" s="921"/>
      <c r="E1913" s="931" t="s">
        <v>7</v>
      </c>
      <c r="F1913" s="923"/>
      <c r="G1913" s="921"/>
      <c r="H1913" s="933">
        <v>3</v>
      </c>
      <c r="I1913" s="924">
        <f t="shared" si="58"/>
        <v>0</v>
      </c>
      <c r="J1913" s="924">
        <f t="shared" si="59"/>
        <v>0</v>
      </c>
      <c r="K1913" s="924"/>
    </row>
    <row r="1914" spans="2:11" s="917" customFormat="1" ht="78" customHeight="1" outlineLevel="2" x14ac:dyDescent="0.25">
      <c r="B1914" s="921" t="s">
        <v>3174</v>
      </c>
      <c r="C1914" s="922">
        <v>78.400000000000006</v>
      </c>
      <c r="D1914" s="921"/>
      <c r="E1914" s="931" t="s">
        <v>7</v>
      </c>
      <c r="F1914" s="923"/>
      <c r="G1914" s="921"/>
      <c r="H1914" s="933">
        <v>3</v>
      </c>
      <c r="I1914" s="924">
        <f t="shared" si="58"/>
        <v>0</v>
      </c>
      <c r="J1914" s="924">
        <f t="shared" si="59"/>
        <v>0</v>
      </c>
      <c r="K1914" s="924"/>
    </row>
    <row r="1915" spans="2:11" s="917" customFormat="1" ht="78" customHeight="1" outlineLevel="2" x14ac:dyDescent="0.25">
      <c r="B1915" s="921" t="s">
        <v>3173</v>
      </c>
      <c r="C1915" s="922">
        <v>78.400000000000006</v>
      </c>
      <c r="D1915" s="921"/>
      <c r="E1915" s="931" t="s">
        <v>7</v>
      </c>
      <c r="F1915" s="923"/>
      <c r="G1915" s="921"/>
      <c r="H1915" s="933">
        <v>3</v>
      </c>
      <c r="I1915" s="924">
        <f t="shared" si="58"/>
        <v>0</v>
      </c>
      <c r="J1915" s="924">
        <f t="shared" si="59"/>
        <v>0</v>
      </c>
      <c r="K1915" s="924"/>
    </row>
    <row r="1916" spans="2:11" s="917" customFormat="1" ht="78" customHeight="1" outlineLevel="2" x14ac:dyDescent="0.25">
      <c r="B1916" s="921" t="s">
        <v>3613</v>
      </c>
      <c r="C1916" s="922">
        <v>131.19999999999999</v>
      </c>
      <c r="D1916" s="921"/>
      <c r="E1916" s="930">
        <v>4</v>
      </c>
      <c r="F1916" s="923"/>
      <c r="G1916" s="921"/>
      <c r="H1916" s="933">
        <v>3</v>
      </c>
      <c r="I1916" s="924">
        <f t="shared" si="58"/>
        <v>0</v>
      </c>
      <c r="J1916" s="924">
        <f t="shared" si="59"/>
        <v>0</v>
      </c>
      <c r="K1916" s="924"/>
    </row>
    <row r="1917" spans="2:11" s="917" customFormat="1" ht="78" customHeight="1" outlineLevel="2" x14ac:dyDescent="0.25">
      <c r="B1917" s="921" t="s">
        <v>3172</v>
      </c>
      <c r="C1917" s="922">
        <v>111.2</v>
      </c>
      <c r="D1917" s="921"/>
      <c r="E1917" s="931" t="s">
        <v>7</v>
      </c>
      <c r="F1917" s="923"/>
      <c r="G1917" s="921"/>
      <c r="H1917" s="933">
        <v>3</v>
      </c>
      <c r="I1917" s="924">
        <f t="shared" si="58"/>
        <v>0</v>
      </c>
      <c r="J1917" s="924">
        <f t="shared" si="59"/>
        <v>0</v>
      </c>
      <c r="K1917" s="924"/>
    </row>
    <row r="1918" spans="2:11" s="917" customFormat="1" ht="78" customHeight="1" outlineLevel="2" x14ac:dyDescent="0.25">
      <c r="B1918" s="921" t="s">
        <v>3171</v>
      </c>
      <c r="C1918" s="922">
        <v>118</v>
      </c>
      <c r="D1918" s="921"/>
      <c r="E1918" s="931" t="s">
        <v>7</v>
      </c>
      <c r="F1918" s="923"/>
      <c r="G1918" s="921"/>
      <c r="H1918" s="933">
        <v>3</v>
      </c>
      <c r="I1918" s="924">
        <f t="shared" si="58"/>
        <v>0</v>
      </c>
      <c r="J1918" s="924">
        <f t="shared" si="59"/>
        <v>0</v>
      </c>
      <c r="K1918" s="924"/>
    </row>
    <row r="1919" spans="2:11" s="917" customFormat="1" ht="78" customHeight="1" outlineLevel="2" x14ac:dyDescent="0.25">
      <c r="B1919" s="921" t="s">
        <v>3170</v>
      </c>
      <c r="C1919" s="922">
        <v>86</v>
      </c>
      <c r="D1919" s="921"/>
      <c r="E1919" s="931" t="s">
        <v>7</v>
      </c>
      <c r="F1919" s="923"/>
      <c r="G1919" s="921"/>
      <c r="H1919" s="933">
        <v>3</v>
      </c>
      <c r="I1919" s="924">
        <f t="shared" si="58"/>
        <v>0</v>
      </c>
      <c r="J1919" s="924">
        <f t="shared" si="59"/>
        <v>0</v>
      </c>
      <c r="K1919" s="924"/>
    </row>
    <row r="1920" spans="2:11" s="917" customFormat="1" ht="78" customHeight="1" outlineLevel="2" x14ac:dyDescent="0.25">
      <c r="B1920" s="921" t="s">
        <v>3169</v>
      </c>
      <c r="C1920" s="922">
        <v>123.2</v>
      </c>
      <c r="D1920" s="921"/>
      <c r="E1920" s="931" t="s">
        <v>7</v>
      </c>
      <c r="F1920" s="923"/>
      <c r="G1920" s="921"/>
      <c r="H1920" s="933">
        <v>3</v>
      </c>
      <c r="I1920" s="924">
        <f t="shared" si="58"/>
        <v>0</v>
      </c>
      <c r="J1920" s="924">
        <f t="shared" si="59"/>
        <v>0</v>
      </c>
      <c r="K1920" s="924"/>
    </row>
    <row r="1921" spans="2:11" s="917" customFormat="1" ht="78" customHeight="1" outlineLevel="2" x14ac:dyDescent="0.25">
      <c r="B1921" s="921" t="s">
        <v>3168</v>
      </c>
      <c r="C1921" s="922">
        <v>135.6</v>
      </c>
      <c r="D1921" s="921"/>
      <c r="E1921" s="930">
        <v>15</v>
      </c>
      <c r="F1921" s="923"/>
      <c r="G1921" s="921"/>
      <c r="H1921" s="933">
        <v>3</v>
      </c>
      <c r="I1921" s="924">
        <f t="shared" si="58"/>
        <v>0</v>
      </c>
      <c r="J1921" s="924">
        <f t="shared" si="59"/>
        <v>0</v>
      </c>
      <c r="K1921" s="924"/>
    </row>
    <row r="1922" spans="2:11" s="917" customFormat="1" ht="78" customHeight="1" outlineLevel="2" x14ac:dyDescent="0.25">
      <c r="B1922" s="921" t="s">
        <v>3612</v>
      </c>
      <c r="C1922" s="922">
        <v>76.099999999999994</v>
      </c>
      <c r="D1922" s="921"/>
      <c r="E1922" s="931" t="s">
        <v>7</v>
      </c>
      <c r="F1922" s="923"/>
      <c r="G1922" s="921"/>
      <c r="H1922" s="933">
        <v>3</v>
      </c>
      <c r="I1922" s="924">
        <f t="shared" si="58"/>
        <v>0</v>
      </c>
      <c r="J1922" s="924">
        <f t="shared" si="59"/>
        <v>0</v>
      </c>
      <c r="K1922" s="924"/>
    </row>
    <row r="1923" spans="2:11" s="917" customFormat="1" ht="78" customHeight="1" outlineLevel="2" x14ac:dyDescent="0.25">
      <c r="B1923" s="921" t="s">
        <v>3167</v>
      </c>
      <c r="C1923" s="922">
        <v>85</v>
      </c>
      <c r="D1923" s="921"/>
      <c r="E1923" s="931" t="s">
        <v>7</v>
      </c>
      <c r="F1923" s="923"/>
      <c r="G1923" s="921"/>
      <c r="H1923" s="933">
        <v>3</v>
      </c>
      <c r="I1923" s="924">
        <f t="shared" si="58"/>
        <v>0</v>
      </c>
      <c r="J1923" s="924">
        <f t="shared" si="59"/>
        <v>0</v>
      </c>
      <c r="K1923" s="924"/>
    </row>
    <row r="1924" spans="2:11" s="917" customFormat="1" ht="78" customHeight="1" outlineLevel="2" x14ac:dyDescent="0.25">
      <c r="B1924" s="921" t="s">
        <v>3611</v>
      </c>
      <c r="C1924" s="922">
        <v>74</v>
      </c>
      <c r="D1924" s="921"/>
      <c r="E1924" s="930">
        <v>18</v>
      </c>
      <c r="F1924" s="923"/>
      <c r="G1924" s="921"/>
      <c r="H1924" s="933">
        <v>3</v>
      </c>
      <c r="I1924" s="924">
        <f t="shared" si="58"/>
        <v>0</v>
      </c>
      <c r="J1924" s="924">
        <f t="shared" si="59"/>
        <v>0</v>
      </c>
      <c r="K1924" s="924"/>
    </row>
    <row r="1925" spans="2:11" s="917" customFormat="1" ht="78" customHeight="1" outlineLevel="2" x14ac:dyDescent="0.25">
      <c r="B1925" s="921" t="s">
        <v>3166</v>
      </c>
      <c r="C1925" s="922">
        <v>78.400000000000006</v>
      </c>
      <c r="D1925" s="921"/>
      <c r="E1925" s="931" t="s">
        <v>7</v>
      </c>
      <c r="F1925" s="923"/>
      <c r="G1925" s="921"/>
      <c r="H1925" s="933">
        <v>3</v>
      </c>
      <c r="I1925" s="924">
        <f t="shared" si="58"/>
        <v>0</v>
      </c>
      <c r="J1925" s="924">
        <f t="shared" si="59"/>
        <v>0</v>
      </c>
      <c r="K1925" s="924"/>
    </row>
    <row r="1926" spans="2:11" s="917" customFormat="1" ht="78" customHeight="1" outlineLevel="2" x14ac:dyDescent="0.25">
      <c r="B1926" s="921" t="s">
        <v>3165</v>
      </c>
      <c r="C1926" s="922">
        <v>74</v>
      </c>
      <c r="D1926" s="921"/>
      <c r="E1926" s="930">
        <v>15</v>
      </c>
      <c r="F1926" s="923"/>
      <c r="G1926" s="921"/>
      <c r="H1926" s="933">
        <v>3</v>
      </c>
      <c r="I1926" s="924">
        <f t="shared" si="58"/>
        <v>0</v>
      </c>
      <c r="J1926" s="924">
        <f t="shared" si="59"/>
        <v>0</v>
      </c>
      <c r="K1926" s="924"/>
    </row>
    <row r="1927" spans="2:11" s="917" customFormat="1" ht="78" customHeight="1" outlineLevel="2" x14ac:dyDescent="0.25">
      <c r="B1927" s="921" t="s">
        <v>3610</v>
      </c>
      <c r="C1927" s="922">
        <v>90.5</v>
      </c>
      <c r="D1927" s="921"/>
      <c r="E1927" s="930">
        <v>3</v>
      </c>
      <c r="F1927" s="923"/>
      <c r="G1927" s="921"/>
      <c r="H1927" s="933">
        <v>3</v>
      </c>
      <c r="I1927" s="924">
        <f t="shared" si="58"/>
        <v>0</v>
      </c>
      <c r="J1927" s="924">
        <f t="shared" si="59"/>
        <v>0</v>
      </c>
      <c r="K1927" s="924"/>
    </row>
    <row r="1928" spans="2:11" s="917" customFormat="1" ht="78" customHeight="1" outlineLevel="2" x14ac:dyDescent="0.25">
      <c r="B1928" s="921" t="s">
        <v>3609</v>
      </c>
      <c r="C1928" s="922">
        <v>90.5</v>
      </c>
      <c r="D1928" s="921"/>
      <c r="E1928" s="930">
        <v>9</v>
      </c>
      <c r="F1928" s="923"/>
      <c r="G1928" s="921"/>
      <c r="H1928" s="933">
        <v>3</v>
      </c>
      <c r="I1928" s="924">
        <f t="shared" ref="I1928:I1991" si="60">C1928*G1928</f>
        <v>0</v>
      </c>
      <c r="J1928" s="924">
        <f t="shared" ref="J1928:J1991" si="61">D1928*G1928</f>
        <v>0</v>
      </c>
      <c r="K1928" s="924"/>
    </row>
    <row r="1929" spans="2:11" s="917" customFormat="1" ht="78" customHeight="1" outlineLevel="2" x14ac:dyDescent="0.25">
      <c r="B1929" s="921" t="s">
        <v>3608</v>
      </c>
      <c r="C1929" s="922">
        <v>124.5</v>
      </c>
      <c r="D1929" s="921"/>
      <c r="E1929" s="930">
        <v>18</v>
      </c>
      <c r="F1929" s="923"/>
      <c r="G1929" s="921"/>
      <c r="H1929" s="933">
        <v>3</v>
      </c>
      <c r="I1929" s="924">
        <f t="shared" si="60"/>
        <v>0</v>
      </c>
      <c r="J1929" s="924">
        <f t="shared" si="61"/>
        <v>0</v>
      </c>
      <c r="K1929" s="924"/>
    </row>
    <row r="1930" spans="2:11" ht="10.95" customHeight="1" outlineLevel="1" x14ac:dyDescent="0.25">
      <c r="B1930" s="925" t="s">
        <v>161</v>
      </c>
      <c r="I1930" s="924">
        <f t="shared" si="60"/>
        <v>0</v>
      </c>
      <c r="J1930" s="924">
        <f t="shared" si="61"/>
        <v>0</v>
      </c>
      <c r="K1930" s="919"/>
    </row>
    <row r="1931" spans="2:11" s="917" customFormat="1" ht="78" customHeight="1" outlineLevel="2" x14ac:dyDescent="0.25">
      <c r="B1931" s="921" t="s">
        <v>162</v>
      </c>
      <c r="C1931" s="921"/>
      <c r="D1931" s="922">
        <v>5.07</v>
      </c>
      <c r="E1931" s="930">
        <v>12</v>
      </c>
      <c r="F1931" s="923"/>
      <c r="G1931" s="921"/>
      <c r="H1931" s="933">
        <v>1</v>
      </c>
      <c r="I1931" s="924">
        <f t="shared" si="60"/>
        <v>0</v>
      </c>
      <c r="J1931" s="924">
        <f t="shared" si="61"/>
        <v>0</v>
      </c>
      <c r="K1931" s="924"/>
    </row>
    <row r="1932" spans="2:11" s="917" customFormat="1" ht="78" customHeight="1" outlineLevel="2" x14ac:dyDescent="0.25">
      <c r="B1932" s="921" t="s">
        <v>163</v>
      </c>
      <c r="C1932" s="921"/>
      <c r="D1932" s="922">
        <v>5.28</v>
      </c>
      <c r="E1932" s="930">
        <v>13</v>
      </c>
      <c r="F1932" s="923"/>
      <c r="G1932" s="921"/>
      <c r="H1932" s="933">
        <v>1</v>
      </c>
      <c r="I1932" s="924">
        <f t="shared" si="60"/>
        <v>0</v>
      </c>
      <c r="J1932" s="924">
        <f t="shared" si="61"/>
        <v>0</v>
      </c>
      <c r="K1932" s="924"/>
    </row>
    <row r="1933" spans="2:11" s="917" customFormat="1" ht="78" customHeight="1" outlineLevel="2" x14ac:dyDescent="0.25">
      <c r="B1933" s="921" t="s">
        <v>3425</v>
      </c>
      <c r="C1933" s="921"/>
      <c r="D1933" s="922">
        <v>4.5</v>
      </c>
      <c r="E1933" s="931" t="s">
        <v>7</v>
      </c>
      <c r="F1933" s="923"/>
      <c r="G1933" s="921"/>
      <c r="H1933" s="933">
        <v>1</v>
      </c>
      <c r="I1933" s="924">
        <f t="shared" si="60"/>
        <v>0</v>
      </c>
      <c r="J1933" s="924">
        <f t="shared" si="61"/>
        <v>0</v>
      </c>
      <c r="K1933" s="924"/>
    </row>
    <row r="1934" spans="2:11" s="917" customFormat="1" ht="78" customHeight="1" outlineLevel="2" x14ac:dyDescent="0.25">
      <c r="B1934" s="921" t="s">
        <v>3424</v>
      </c>
      <c r="C1934" s="921"/>
      <c r="D1934" s="922">
        <v>4.71</v>
      </c>
      <c r="E1934" s="931" t="s">
        <v>7</v>
      </c>
      <c r="F1934" s="923"/>
      <c r="G1934" s="921"/>
      <c r="H1934" s="933">
        <v>1</v>
      </c>
      <c r="I1934" s="924">
        <f t="shared" si="60"/>
        <v>0</v>
      </c>
      <c r="J1934" s="924">
        <f t="shared" si="61"/>
        <v>0</v>
      </c>
      <c r="K1934" s="924"/>
    </row>
    <row r="1935" spans="2:11" s="917" customFormat="1" ht="78" customHeight="1" outlineLevel="2" x14ac:dyDescent="0.25">
      <c r="B1935" s="921" t="s">
        <v>3423</v>
      </c>
      <c r="C1935" s="921"/>
      <c r="D1935" s="922">
        <v>4.92</v>
      </c>
      <c r="E1935" s="931" t="s">
        <v>7</v>
      </c>
      <c r="F1935" s="923"/>
      <c r="G1935" s="921"/>
      <c r="H1935" s="933">
        <v>1</v>
      </c>
      <c r="I1935" s="924">
        <f t="shared" si="60"/>
        <v>0</v>
      </c>
      <c r="J1935" s="924">
        <f t="shared" si="61"/>
        <v>0</v>
      </c>
      <c r="K1935" s="924"/>
    </row>
    <row r="1936" spans="2:11" s="917" customFormat="1" ht="78" customHeight="1" outlineLevel="2" x14ac:dyDescent="0.25">
      <c r="B1936" s="921" t="s">
        <v>164</v>
      </c>
      <c r="C1936" s="921"/>
      <c r="D1936" s="922">
        <v>5.81</v>
      </c>
      <c r="E1936" s="931" t="s">
        <v>7</v>
      </c>
      <c r="F1936" s="923"/>
      <c r="G1936" s="921"/>
      <c r="H1936" s="933">
        <v>1</v>
      </c>
      <c r="I1936" s="924">
        <f t="shared" si="60"/>
        <v>0</v>
      </c>
      <c r="J1936" s="924">
        <f t="shared" si="61"/>
        <v>0</v>
      </c>
      <c r="K1936" s="924"/>
    </row>
    <row r="1937" spans="2:11" s="917" customFormat="1" ht="78" customHeight="1" outlineLevel="2" x14ac:dyDescent="0.25">
      <c r="B1937" s="921" t="s">
        <v>1579</v>
      </c>
      <c r="C1937" s="921"/>
      <c r="D1937" s="922">
        <v>5.45</v>
      </c>
      <c r="E1937" s="930">
        <v>6</v>
      </c>
      <c r="F1937" s="923"/>
      <c r="G1937" s="921"/>
      <c r="H1937" s="933">
        <v>1</v>
      </c>
      <c r="I1937" s="924">
        <f t="shared" si="60"/>
        <v>0</v>
      </c>
      <c r="J1937" s="924">
        <f t="shared" si="61"/>
        <v>0</v>
      </c>
      <c r="K1937" s="924"/>
    </row>
    <row r="1938" spans="2:11" s="917" customFormat="1" ht="78" customHeight="1" outlineLevel="2" x14ac:dyDescent="0.25">
      <c r="B1938" s="921" t="s">
        <v>3422</v>
      </c>
      <c r="C1938" s="921"/>
      <c r="D1938" s="922">
        <v>4.8499999999999996</v>
      </c>
      <c r="E1938" s="931" t="s">
        <v>7</v>
      </c>
      <c r="F1938" s="923"/>
      <c r="G1938" s="921"/>
      <c r="H1938" s="933">
        <v>1</v>
      </c>
      <c r="I1938" s="924">
        <f t="shared" si="60"/>
        <v>0</v>
      </c>
      <c r="J1938" s="924">
        <f t="shared" si="61"/>
        <v>0</v>
      </c>
      <c r="K1938" s="924"/>
    </row>
    <row r="1939" spans="2:11" s="917" customFormat="1" ht="78" customHeight="1" outlineLevel="2" x14ac:dyDescent="0.25">
      <c r="B1939" s="921" t="s">
        <v>165</v>
      </c>
      <c r="C1939" s="921"/>
      <c r="D1939" s="922">
        <v>6.22</v>
      </c>
      <c r="E1939" s="931" t="s">
        <v>7</v>
      </c>
      <c r="F1939" s="923"/>
      <c r="G1939" s="921"/>
      <c r="H1939" s="933">
        <v>1</v>
      </c>
      <c r="I1939" s="924">
        <f t="shared" si="60"/>
        <v>0</v>
      </c>
      <c r="J1939" s="924">
        <f t="shared" si="61"/>
        <v>0</v>
      </c>
      <c r="K1939" s="924"/>
    </row>
    <row r="1940" spans="2:11" s="917" customFormat="1" ht="78" customHeight="1" outlineLevel="2" x14ac:dyDescent="0.25">
      <c r="B1940" s="921" t="s">
        <v>166</v>
      </c>
      <c r="C1940" s="921"/>
      <c r="D1940" s="922">
        <v>7.4</v>
      </c>
      <c r="E1940" s="930">
        <v>17</v>
      </c>
      <c r="F1940" s="923"/>
      <c r="G1940" s="921"/>
      <c r="H1940" s="933">
        <v>1</v>
      </c>
      <c r="I1940" s="924">
        <f t="shared" si="60"/>
        <v>0</v>
      </c>
      <c r="J1940" s="924">
        <f t="shared" si="61"/>
        <v>0</v>
      </c>
      <c r="K1940" s="924"/>
    </row>
    <row r="1941" spans="2:11" s="917" customFormat="1" ht="78" customHeight="1" outlineLevel="2" x14ac:dyDescent="0.25">
      <c r="B1941" s="921" t="s">
        <v>167</v>
      </c>
      <c r="C1941" s="921"/>
      <c r="D1941" s="922">
        <v>5.04</v>
      </c>
      <c r="E1941" s="930">
        <v>11</v>
      </c>
      <c r="F1941" s="923"/>
      <c r="G1941" s="921"/>
      <c r="H1941" s="933">
        <v>1</v>
      </c>
      <c r="I1941" s="924">
        <f t="shared" si="60"/>
        <v>0</v>
      </c>
      <c r="J1941" s="924">
        <f t="shared" si="61"/>
        <v>0</v>
      </c>
      <c r="K1941" s="924"/>
    </row>
    <row r="1942" spans="2:11" s="917" customFormat="1" ht="78" customHeight="1" outlineLevel="2" x14ac:dyDescent="0.25">
      <c r="B1942" s="921" t="s">
        <v>168</v>
      </c>
      <c r="C1942" s="921"/>
      <c r="D1942" s="922">
        <v>5.64</v>
      </c>
      <c r="E1942" s="930">
        <v>18</v>
      </c>
      <c r="F1942" s="923"/>
      <c r="G1942" s="921"/>
      <c r="H1942" s="933">
        <v>1</v>
      </c>
      <c r="I1942" s="924">
        <f t="shared" si="60"/>
        <v>0</v>
      </c>
      <c r="J1942" s="924">
        <f t="shared" si="61"/>
        <v>0</v>
      </c>
      <c r="K1942" s="924"/>
    </row>
    <row r="1943" spans="2:11" s="917" customFormat="1" ht="78" customHeight="1" outlineLevel="2" x14ac:dyDescent="0.25">
      <c r="B1943" s="921" t="s">
        <v>3421</v>
      </c>
      <c r="C1943" s="921"/>
      <c r="D1943" s="922">
        <v>5.16</v>
      </c>
      <c r="E1943" s="930">
        <v>2</v>
      </c>
      <c r="F1943" s="923"/>
      <c r="G1943" s="921"/>
      <c r="H1943" s="933">
        <v>1</v>
      </c>
      <c r="I1943" s="924">
        <f t="shared" si="60"/>
        <v>0</v>
      </c>
      <c r="J1943" s="924">
        <f t="shared" si="61"/>
        <v>0</v>
      </c>
      <c r="K1943" s="924"/>
    </row>
    <row r="1944" spans="2:11" s="917" customFormat="1" ht="78" customHeight="1" outlineLevel="2" x14ac:dyDescent="0.25">
      <c r="B1944" s="921" t="s">
        <v>3222</v>
      </c>
      <c r="C1944" s="921"/>
      <c r="D1944" s="922">
        <v>5.6</v>
      </c>
      <c r="E1944" s="930">
        <v>9</v>
      </c>
      <c r="F1944" s="923"/>
      <c r="G1944" s="921"/>
      <c r="H1944" s="933">
        <v>1</v>
      </c>
      <c r="I1944" s="924">
        <f t="shared" si="60"/>
        <v>0</v>
      </c>
      <c r="J1944" s="924">
        <f t="shared" si="61"/>
        <v>0</v>
      </c>
      <c r="K1944" s="924"/>
    </row>
    <row r="1945" spans="2:11" s="917" customFormat="1" ht="78" customHeight="1" outlineLevel="2" x14ac:dyDescent="0.25">
      <c r="B1945" s="921" t="s">
        <v>169</v>
      </c>
      <c r="C1945" s="921"/>
      <c r="D1945" s="922">
        <v>5.15</v>
      </c>
      <c r="E1945" s="931" t="s">
        <v>7</v>
      </c>
      <c r="F1945" s="923"/>
      <c r="G1945" s="921"/>
      <c r="H1945" s="933">
        <v>1</v>
      </c>
      <c r="I1945" s="924">
        <f t="shared" si="60"/>
        <v>0</v>
      </c>
      <c r="J1945" s="924">
        <f t="shared" si="61"/>
        <v>0</v>
      </c>
      <c r="K1945" s="924"/>
    </row>
    <row r="1946" spans="2:11" s="917" customFormat="1" ht="78" customHeight="1" outlineLevel="2" x14ac:dyDescent="0.25">
      <c r="B1946" s="921" t="s">
        <v>3420</v>
      </c>
      <c r="C1946" s="921"/>
      <c r="D1946" s="922">
        <v>4.71</v>
      </c>
      <c r="E1946" s="930">
        <v>8</v>
      </c>
      <c r="F1946" s="923"/>
      <c r="G1946" s="921"/>
      <c r="H1946" s="933">
        <v>1</v>
      </c>
      <c r="I1946" s="924">
        <f t="shared" si="60"/>
        <v>0</v>
      </c>
      <c r="J1946" s="924">
        <f t="shared" si="61"/>
        <v>0</v>
      </c>
      <c r="K1946" s="924"/>
    </row>
    <row r="1947" spans="2:11" s="917" customFormat="1" ht="78" customHeight="1" outlineLevel="2" x14ac:dyDescent="0.25">
      <c r="B1947" s="921" t="s">
        <v>3419</v>
      </c>
      <c r="C1947" s="921"/>
      <c r="D1947" s="922">
        <v>5.37</v>
      </c>
      <c r="E1947" s="930">
        <v>7</v>
      </c>
      <c r="F1947" s="923"/>
      <c r="G1947" s="921"/>
      <c r="H1947" s="933">
        <v>1</v>
      </c>
      <c r="I1947" s="924">
        <f t="shared" si="60"/>
        <v>0</v>
      </c>
      <c r="J1947" s="924">
        <f t="shared" si="61"/>
        <v>0</v>
      </c>
      <c r="K1947" s="924"/>
    </row>
    <row r="1948" spans="2:11" s="917" customFormat="1" ht="78" customHeight="1" outlineLevel="2" x14ac:dyDescent="0.25">
      <c r="B1948" s="921" t="s">
        <v>3418</v>
      </c>
      <c r="C1948" s="921"/>
      <c r="D1948" s="922">
        <v>5.91</v>
      </c>
      <c r="E1948" s="930">
        <v>8</v>
      </c>
      <c r="F1948" s="923"/>
      <c r="G1948" s="921"/>
      <c r="H1948" s="933">
        <v>1</v>
      </c>
      <c r="I1948" s="924">
        <f t="shared" si="60"/>
        <v>0</v>
      </c>
      <c r="J1948" s="924">
        <f t="shared" si="61"/>
        <v>0</v>
      </c>
      <c r="K1948" s="924"/>
    </row>
    <row r="1949" spans="2:11" s="917" customFormat="1" ht="78" customHeight="1" outlineLevel="2" x14ac:dyDescent="0.25">
      <c r="B1949" s="921" t="s">
        <v>1578</v>
      </c>
      <c r="C1949" s="921"/>
      <c r="D1949" s="922">
        <v>8.85</v>
      </c>
      <c r="E1949" s="930">
        <v>2</v>
      </c>
      <c r="F1949" s="923"/>
      <c r="G1949" s="921"/>
      <c r="H1949" s="933">
        <v>1</v>
      </c>
      <c r="I1949" s="924">
        <f t="shared" si="60"/>
        <v>0</v>
      </c>
      <c r="J1949" s="924">
        <f t="shared" si="61"/>
        <v>0</v>
      </c>
      <c r="K1949" s="924"/>
    </row>
    <row r="1950" spans="2:11" s="917" customFormat="1" ht="78" customHeight="1" outlineLevel="2" x14ac:dyDescent="0.25">
      <c r="B1950" s="921" t="s">
        <v>3417</v>
      </c>
      <c r="C1950" s="921"/>
      <c r="D1950" s="922">
        <v>5.91</v>
      </c>
      <c r="E1950" s="930">
        <v>5</v>
      </c>
      <c r="F1950" s="923"/>
      <c r="G1950" s="921"/>
      <c r="H1950" s="933">
        <v>1</v>
      </c>
      <c r="I1950" s="924">
        <f t="shared" si="60"/>
        <v>0</v>
      </c>
      <c r="J1950" s="924">
        <f t="shared" si="61"/>
        <v>0</v>
      </c>
      <c r="K1950" s="924"/>
    </row>
    <row r="1951" spans="2:11" s="917" customFormat="1" ht="78" customHeight="1" outlineLevel="2" x14ac:dyDescent="0.25">
      <c r="B1951" s="921" t="s">
        <v>3416</v>
      </c>
      <c r="C1951" s="921"/>
      <c r="D1951" s="922">
        <v>5.05</v>
      </c>
      <c r="E1951" s="930">
        <v>9</v>
      </c>
      <c r="F1951" s="923"/>
      <c r="G1951" s="921"/>
      <c r="H1951" s="933">
        <v>1</v>
      </c>
      <c r="I1951" s="924">
        <f t="shared" si="60"/>
        <v>0</v>
      </c>
      <c r="J1951" s="924">
        <f t="shared" si="61"/>
        <v>0</v>
      </c>
      <c r="K1951" s="924"/>
    </row>
    <row r="1952" spans="2:11" s="917" customFormat="1" ht="78" customHeight="1" outlineLevel="2" x14ac:dyDescent="0.25">
      <c r="B1952" s="921" t="s">
        <v>1577</v>
      </c>
      <c r="C1952" s="921"/>
      <c r="D1952" s="922">
        <v>6.3</v>
      </c>
      <c r="E1952" s="930">
        <v>8</v>
      </c>
      <c r="F1952" s="923"/>
      <c r="G1952" s="921"/>
      <c r="H1952" s="933">
        <v>1</v>
      </c>
      <c r="I1952" s="924">
        <f t="shared" si="60"/>
        <v>0</v>
      </c>
      <c r="J1952" s="924">
        <f t="shared" si="61"/>
        <v>0</v>
      </c>
      <c r="K1952" s="924"/>
    </row>
    <row r="1953" spans="2:11" s="917" customFormat="1" ht="78" customHeight="1" outlineLevel="2" x14ac:dyDescent="0.25">
      <c r="B1953" s="921" t="s">
        <v>3415</v>
      </c>
      <c r="C1953" s="921"/>
      <c r="D1953" s="922">
        <v>7.72</v>
      </c>
      <c r="E1953" s="930">
        <v>7</v>
      </c>
      <c r="F1953" s="923"/>
      <c r="G1953" s="921"/>
      <c r="H1953" s="933">
        <v>1</v>
      </c>
      <c r="I1953" s="924">
        <f t="shared" si="60"/>
        <v>0</v>
      </c>
      <c r="J1953" s="924">
        <f t="shared" si="61"/>
        <v>0</v>
      </c>
      <c r="K1953" s="924"/>
    </row>
    <row r="1954" spans="2:11" s="917" customFormat="1" ht="78" customHeight="1" outlineLevel="2" x14ac:dyDescent="0.25">
      <c r="B1954" s="921" t="s">
        <v>3414</v>
      </c>
      <c r="C1954" s="921"/>
      <c r="D1954" s="922">
        <v>6.02</v>
      </c>
      <c r="E1954" s="931" t="s">
        <v>7</v>
      </c>
      <c r="F1954" s="923"/>
      <c r="G1954" s="921"/>
      <c r="H1954" s="933">
        <v>1</v>
      </c>
      <c r="I1954" s="924">
        <f t="shared" si="60"/>
        <v>0</v>
      </c>
      <c r="J1954" s="924">
        <f t="shared" si="61"/>
        <v>0</v>
      </c>
      <c r="K1954" s="924"/>
    </row>
    <row r="1955" spans="2:11" s="917" customFormat="1" ht="78" customHeight="1" outlineLevel="2" x14ac:dyDescent="0.25">
      <c r="B1955" s="921" t="s">
        <v>1632</v>
      </c>
      <c r="C1955" s="921"/>
      <c r="D1955" s="922">
        <v>5.25</v>
      </c>
      <c r="E1955" s="930">
        <v>18</v>
      </c>
      <c r="F1955" s="923"/>
      <c r="G1955" s="921"/>
      <c r="H1955" s="933">
        <v>1</v>
      </c>
      <c r="I1955" s="924">
        <f t="shared" si="60"/>
        <v>0</v>
      </c>
      <c r="J1955" s="924">
        <f t="shared" si="61"/>
        <v>0</v>
      </c>
      <c r="K1955" s="924"/>
    </row>
    <row r="1956" spans="2:11" s="917" customFormat="1" ht="78" customHeight="1" outlineLevel="2" x14ac:dyDescent="0.25">
      <c r="B1956" s="921" t="s">
        <v>3413</v>
      </c>
      <c r="C1956" s="921"/>
      <c r="D1956" s="922">
        <v>4.67</v>
      </c>
      <c r="E1956" s="930">
        <v>5</v>
      </c>
      <c r="F1956" s="923"/>
      <c r="G1956" s="921"/>
      <c r="H1956" s="933">
        <v>1</v>
      </c>
      <c r="I1956" s="924">
        <f t="shared" si="60"/>
        <v>0</v>
      </c>
      <c r="J1956" s="924">
        <f t="shared" si="61"/>
        <v>0</v>
      </c>
      <c r="K1956" s="924"/>
    </row>
    <row r="1957" spans="2:11" s="917" customFormat="1" ht="78" customHeight="1" outlineLevel="2" x14ac:dyDescent="0.25">
      <c r="B1957" s="921" t="s">
        <v>3412</v>
      </c>
      <c r="C1957" s="921"/>
      <c r="D1957" s="922">
        <v>4.95</v>
      </c>
      <c r="E1957" s="930">
        <v>13</v>
      </c>
      <c r="F1957" s="923"/>
      <c r="G1957" s="921"/>
      <c r="H1957" s="933">
        <v>1</v>
      </c>
      <c r="I1957" s="924">
        <f t="shared" si="60"/>
        <v>0</v>
      </c>
      <c r="J1957" s="924">
        <f t="shared" si="61"/>
        <v>0</v>
      </c>
      <c r="K1957" s="924"/>
    </row>
    <row r="1958" spans="2:11" s="917" customFormat="1" ht="78" customHeight="1" outlineLevel="2" x14ac:dyDescent="0.25">
      <c r="B1958" s="921" t="s">
        <v>3411</v>
      </c>
      <c r="C1958" s="921"/>
      <c r="D1958" s="922">
        <v>5.21</v>
      </c>
      <c r="E1958" s="930">
        <v>13</v>
      </c>
      <c r="F1958" s="923"/>
      <c r="G1958" s="921"/>
      <c r="H1958" s="933">
        <v>1</v>
      </c>
      <c r="I1958" s="924">
        <f t="shared" si="60"/>
        <v>0</v>
      </c>
      <c r="J1958" s="924">
        <f t="shared" si="61"/>
        <v>0</v>
      </c>
      <c r="K1958" s="924"/>
    </row>
    <row r="1959" spans="2:11" s="917" customFormat="1" ht="78" customHeight="1" outlineLevel="2" x14ac:dyDescent="0.25">
      <c r="B1959" s="921" t="s">
        <v>3410</v>
      </c>
      <c r="C1959" s="921"/>
      <c r="D1959" s="922">
        <v>5.73</v>
      </c>
      <c r="E1959" s="930">
        <v>4</v>
      </c>
      <c r="F1959" s="923"/>
      <c r="G1959" s="921"/>
      <c r="H1959" s="933">
        <v>1</v>
      </c>
      <c r="I1959" s="924">
        <f t="shared" si="60"/>
        <v>0</v>
      </c>
      <c r="J1959" s="924">
        <f t="shared" si="61"/>
        <v>0</v>
      </c>
      <c r="K1959" s="924"/>
    </row>
    <row r="1960" spans="2:11" s="917" customFormat="1" ht="78" customHeight="1" outlineLevel="2" x14ac:dyDescent="0.25">
      <c r="B1960" s="921" t="s">
        <v>3409</v>
      </c>
      <c r="C1960" s="921"/>
      <c r="D1960" s="922">
        <v>5.2</v>
      </c>
      <c r="E1960" s="931" t="s">
        <v>7</v>
      </c>
      <c r="F1960" s="923"/>
      <c r="G1960" s="921"/>
      <c r="H1960" s="933">
        <v>1</v>
      </c>
      <c r="I1960" s="924">
        <f t="shared" si="60"/>
        <v>0</v>
      </c>
      <c r="J1960" s="924">
        <f t="shared" si="61"/>
        <v>0</v>
      </c>
      <c r="K1960" s="924"/>
    </row>
    <row r="1961" spans="2:11" s="917" customFormat="1" ht="78" customHeight="1" outlineLevel="2" x14ac:dyDescent="0.25">
      <c r="B1961" s="921" t="s">
        <v>3408</v>
      </c>
      <c r="C1961" s="921"/>
      <c r="D1961" s="922">
        <v>7</v>
      </c>
      <c r="E1961" s="931" t="s">
        <v>7</v>
      </c>
      <c r="F1961" s="923"/>
      <c r="G1961" s="921"/>
      <c r="H1961" s="933">
        <v>1</v>
      </c>
      <c r="I1961" s="924">
        <f t="shared" si="60"/>
        <v>0</v>
      </c>
      <c r="J1961" s="924">
        <f t="shared" si="61"/>
        <v>0</v>
      </c>
      <c r="K1961" s="924"/>
    </row>
    <row r="1962" spans="2:11" s="917" customFormat="1" ht="78" customHeight="1" outlineLevel="2" x14ac:dyDescent="0.25">
      <c r="B1962" s="921" t="s">
        <v>3407</v>
      </c>
      <c r="C1962" s="921"/>
      <c r="D1962" s="922">
        <v>7.38</v>
      </c>
      <c r="E1962" s="930">
        <v>12</v>
      </c>
      <c r="F1962" s="923"/>
      <c r="G1962" s="921"/>
      <c r="H1962" s="933">
        <v>1</v>
      </c>
      <c r="I1962" s="924">
        <f t="shared" si="60"/>
        <v>0</v>
      </c>
      <c r="J1962" s="924">
        <f t="shared" si="61"/>
        <v>0</v>
      </c>
      <c r="K1962" s="924"/>
    </row>
    <row r="1963" spans="2:11" s="917" customFormat="1" ht="78" customHeight="1" outlineLevel="2" x14ac:dyDescent="0.25">
      <c r="B1963" s="921" t="s">
        <v>3406</v>
      </c>
      <c r="C1963" s="921"/>
      <c r="D1963" s="922">
        <v>4.55</v>
      </c>
      <c r="E1963" s="930">
        <v>8</v>
      </c>
      <c r="F1963" s="923"/>
      <c r="G1963" s="921"/>
      <c r="H1963" s="933">
        <v>1</v>
      </c>
      <c r="I1963" s="924">
        <f t="shared" si="60"/>
        <v>0</v>
      </c>
      <c r="J1963" s="924">
        <f t="shared" si="61"/>
        <v>0</v>
      </c>
      <c r="K1963" s="924"/>
    </row>
    <row r="1964" spans="2:11" s="917" customFormat="1" ht="78" customHeight="1" outlineLevel="2" x14ac:dyDescent="0.25">
      <c r="B1964" s="921" t="s">
        <v>3405</v>
      </c>
      <c r="C1964" s="921"/>
      <c r="D1964" s="922">
        <v>4.87</v>
      </c>
      <c r="E1964" s="931" t="s">
        <v>7</v>
      </c>
      <c r="F1964" s="923"/>
      <c r="G1964" s="921"/>
      <c r="H1964" s="933">
        <v>1</v>
      </c>
      <c r="I1964" s="924">
        <f t="shared" si="60"/>
        <v>0</v>
      </c>
      <c r="J1964" s="924">
        <f t="shared" si="61"/>
        <v>0</v>
      </c>
      <c r="K1964" s="924"/>
    </row>
    <row r="1965" spans="2:11" s="917" customFormat="1" ht="78" customHeight="1" outlineLevel="2" x14ac:dyDescent="0.25">
      <c r="B1965" s="921" t="s">
        <v>3404</v>
      </c>
      <c r="C1965" s="921"/>
      <c r="D1965" s="922">
        <v>5.6</v>
      </c>
      <c r="E1965" s="930">
        <v>5</v>
      </c>
      <c r="F1965" s="923"/>
      <c r="G1965" s="921"/>
      <c r="H1965" s="933">
        <v>1</v>
      </c>
      <c r="I1965" s="924">
        <f t="shared" si="60"/>
        <v>0</v>
      </c>
      <c r="J1965" s="924">
        <f t="shared" si="61"/>
        <v>0</v>
      </c>
      <c r="K1965" s="924"/>
    </row>
    <row r="1966" spans="2:11" s="917" customFormat="1" ht="78" customHeight="1" outlineLevel="2" x14ac:dyDescent="0.25">
      <c r="B1966" s="921" t="s">
        <v>3403</v>
      </c>
      <c r="C1966" s="921"/>
      <c r="D1966" s="922">
        <v>5.83</v>
      </c>
      <c r="E1966" s="930">
        <v>5</v>
      </c>
      <c r="F1966" s="923"/>
      <c r="G1966" s="921"/>
      <c r="H1966" s="933">
        <v>1</v>
      </c>
      <c r="I1966" s="924">
        <f t="shared" si="60"/>
        <v>0</v>
      </c>
      <c r="J1966" s="924">
        <f t="shared" si="61"/>
        <v>0</v>
      </c>
      <c r="K1966" s="924"/>
    </row>
    <row r="1967" spans="2:11" ht="10.95" customHeight="1" outlineLevel="1" x14ac:dyDescent="0.25">
      <c r="B1967" s="925" t="s">
        <v>170</v>
      </c>
      <c r="I1967" s="924">
        <f t="shared" si="60"/>
        <v>0</v>
      </c>
      <c r="J1967" s="924">
        <f t="shared" si="61"/>
        <v>0</v>
      </c>
      <c r="K1967" s="919"/>
    </row>
    <row r="1968" spans="2:11" s="917" customFormat="1" ht="78" customHeight="1" outlineLevel="2" x14ac:dyDescent="0.25">
      <c r="B1968" s="921" t="s">
        <v>171</v>
      </c>
      <c r="C1968" s="922">
        <v>10</v>
      </c>
      <c r="D1968" s="921"/>
      <c r="E1968" s="931" t="s">
        <v>7</v>
      </c>
      <c r="F1968" s="923"/>
      <c r="G1968" s="921"/>
      <c r="H1968" s="933">
        <v>1</v>
      </c>
      <c r="I1968" s="924">
        <f t="shared" si="60"/>
        <v>0</v>
      </c>
      <c r="J1968" s="924">
        <f t="shared" si="61"/>
        <v>0</v>
      </c>
      <c r="K1968" s="924"/>
    </row>
    <row r="1969" spans="2:11" s="917" customFormat="1" ht="78" customHeight="1" outlineLevel="2" x14ac:dyDescent="0.25">
      <c r="B1969" s="921" t="s">
        <v>172</v>
      </c>
      <c r="C1969" s="922">
        <v>10</v>
      </c>
      <c r="D1969" s="921"/>
      <c r="E1969" s="931" t="s">
        <v>7</v>
      </c>
      <c r="F1969" s="923"/>
      <c r="G1969" s="921"/>
      <c r="H1969" s="933">
        <v>1</v>
      </c>
      <c r="I1969" s="924">
        <f t="shared" si="60"/>
        <v>0</v>
      </c>
      <c r="J1969" s="924">
        <f t="shared" si="61"/>
        <v>0</v>
      </c>
      <c r="K1969" s="924"/>
    </row>
    <row r="1970" spans="2:11" s="917" customFormat="1" ht="78" customHeight="1" outlineLevel="2" x14ac:dyDescent="0.25">
      <c r="B1970" s="921" t="s">
        <v>173</v>
      </c>
      <c r="C1970" s="922">
        <v>10</v>
      </c>
      <c r="D1970" s="921"/>
      <c r="E1970" s="931" t="s">
        <v>7</v>
      </c>
      <c r="F1970" s="923"/>
      <c r="G1970" s="921"/>
      <c r="H1970" s="933">
        <v>1</v>
      </c>
      <c r="I1970" s="924">
        <f t="shared" si="60"/>
        <v>0</v>
      </c>
      <c r="J1970" s="924">
        <f t="shared" si="61"/>
        <v>0</v>
      </c>
      <c r="K1970" s="924"/>
    </row>
    <row r="1971" spans="2:11" s="917" customFormat="1" ht="78" customHeight="1" outlineLevel="2" x14ac:dyDescent="0.25">
      <c r="B1971" s="921" t="s">
        <v>174</v>
      </c>
      <c r="C1971" s="922">
        <v>10</v>
      </c>
      <c r="D1971" s="921"/>
      <c r="E1971" s="931" t="s">
        <v>7</v>
      </c>
      <c r="F1971" s="923"/>
      <c r="G1971" s="921"/>
      <c r="H1971" s="933">
        <v>1</v>
      </c>
      <c r="I1971" s="924">
        <f t="shared" si="60"/>
        <v>0</v>
      </c>
      <c r="J1971" s="924">
        <f t="shared" si="61"/>
        <v>0</v>
      </c>
      <c r="K1971" s="924"/>
    </row>
    <row r="1972" spans="2:11" s="917" customFormat="1" ht="78" customHeight="1" outlineLevel="2" x14ac:dyDescent="0.25">
      <c r="B1972" s="921" t="s">
        <v>175</v>
      </c>
      <c r="C1972" s="922">
        <v>10</v>
      </c>
      <c r="D1972" s="921"/>
      <c r="E1972" s="931" t="s">
        <v>7</v>
      </c>
      <c r="F1972" s="923"/>
      <c r="G1972" s="921"/>
      <c r="H1972" s="933">
        <v>1</v>
      </c>
      <c r="I1972" s="924">
        <f t="shared" si="60"/>
        <v>0</v>
      </c>
      <c r="J1972" s="924">
        <f t="shared" si="61"/>
        <v>0</v>
      </c>
      <c r="K1972" s="924"/>
    </row>
    <row r="1973" spans="2:11" s="917" customFormat="1" ht="78" customHeight="1" outlineLevel="2" x14ac:dyDescent="0.25">
      <c r="B1973" s="921" t="s">
        <v>176</v>
      </c>
      <c r="C1973" s="922">
        <v>10</v>
      </c>
      <c r="D1973" s="921"/>
      <c r="E1973" s="931" t="s">
        <v>7</v>
      </c>
      <c r="F1973" s="923"/>
      <c r="G1973" s="921"/>
      <c r="H1973" s="933">
        <v>1</v>
      </c>
      <c r="I1973" s="924">
        <f t="shared" si="60"/>
        <v>0</v>
      </c>
      <c r="J1973" s="924">
        <f t="shared" si="61"/>
        <v>0</v>
      </c>
      <c r="K1973" s="924"/>
    </row>
    <row r="1974" spans="2:11" s="917" customFormat="1" ht="78" customHeight="1" outlineLevel="2" x14ac:dyDescent="0.25">
      <c r="B1974" s="921" t="s">
        <v>177</v>
      </c>
      <c r="C1974" s="922">
        <v>10</v>
      </c>
      <c r="D1974" s="921"/>
      <c r="E1974" s="931" t="s">
        <v>7</v>
      </c>
      <c r="F1974" s="923"/>
      <c r="G1974" s="921"/>
      <c r="H1974" s="933">
        <v>1</v>
      </c>
      <c r="I1974" s="924">
        <f t="shared" si="60"/>
        <v>0</v>
      </c>
      <c r="J1974" s="924">
        <f t="shared" si="61"/>
        <v>0</v>
      </c>
      <c r="K1974" s="924"/>
    </row>
    <row r="1975" spans="2:11" s="917" customFormat="1" ht="78" customHeight="1" outlineLevel="2" x14ac:dyDescent="0.25">
      <c r="B1975" s="921" t="s">
        <v>178</v>
      </c>
      <c r="C1975" s="922">
        <v>10</v>
      </c>
      <c r="D1975" s="921"/>
      <c r="E1975" s="931" t="s">
        <v>7</v>
      </c>
      <c r="F1975" s="923"/>
      <c r="G1975" s="921"/>
      <c r="H1975" s="933">
        <v>1</v>
      </c>
      <c r="I1975" s="924">
        <f t="shared" si="60"/>
        <v>0</v>
      </c>
      <c r="J1975" s="924">
        <f t="shared" si="61"/>
        <v>0</v>
      </c>
      <c r="K1975" s="924"/>
    </row>
    <row r="1976" spans="2:11" s="917" customFormat="1" ht="78" customHeight="1" outlineLevel="2" x14ac:dyDescent="0.25">
      <c r="B1976" s="921" t="s">
        <v>179</v>
      </c>
      <c r="C1976" s="922">
        <v>12</v>
      </c>
      <c r="D1976" s="921"/>
      <c r="E1976" s="931" t="s">
        <v>7</v>
      </c>
      <c r="F1976" s="923"/>
      <c r="G1976" s="921"/>
      <c r="H1976" s="933">
        <v>1</v>
      </c>
      <c r="I1976" s="924">
        <f t="shared" si="60"/>
        <v>0</v>
      </c>
      <c r="J1976" s="924">
        <f t="shared" si="61"/>
        <v>0</v>
      </c>
      <c r="K1976" s="924"/>
    </row>
    <row r="1977" spans="2:11" s="917" customFormat="1" ht="78" customHeight="1" outlineLevel="2" x14ac:dyDescent="0.25">
      <c r="B1977" s="921" t="s">
        <v>180</v>
      </c>
      <c r="C1977" s="922">
        <v>10</v>
      </c>
      <c r="D1977" s="921"/>
      <c r="E1977" s="931" t="s">
        <v>7</v>
      </c>
      <c r="F1977" s="923"/>
      <c r="G1977" s="921"/>
      <c r="H1977" s="933">
        <v>1</v>
      </c>
      <c r="I1977" s="924">
        <f t="shared" si="60"/>
        <v>0</v>
      </c>
      <c r="J1977" s="924">
        <f t="shared" si="61"/>
        <v>0</v>
      </c>
      <c r="K1977" s="924"/>
    </row>
    <row r="1978" spans="2:11" s="917" customFormat="1" ht="78" customHeight="1" outlineLevel="2" x14ac:dyDescent="0.25">
      <c r="B1978" s="921" t="s">
        <v>181</v>
      </c>
      <c r="C1978" s="922">
        <v>10</v>
      </c>
      <c r="D1978" s="921"/>
      <c r="E1978" s="931" t="s">
        <v>7</v>
      </c>
      <c r="F1978" s="923"/>
      <c r="G1978" s="921"/>
      <c r="H1978" s="933">
        <v>1</v>
      </c>
      <c r="I1978" s="924">
        <f t="shared" si="60"/>
        <v>0</v>
      </c>
      <c r="J1978" s="924">
        <f t="shared" si="61"/>
        <v>0</v>
      </c>
      <c r="K1978" s="924"/>
    </row>
    <row r="1979" spans="2:11" s="917" customFormat="1" ht="78" customHeight="1" outlineLevel="2" x14ac:dyDescent="0.25">
      <c r="B1979" s="921" t="s">
        <v>182</v>
      </c>
      <c r="C1979" s="922">
        <v>10</v>
      </c>
      <c r="D1979" s="921"/>
      <c r="E1979" s="931" t="s">
        <v>7</v>
      </c>
      <c r="F1979" s="923"/>
      <c r="G1979" s="921"/>
      <c r="H1979" s="933">
        <v>1</v>
      </c>
      <c r="I1979" s="924">
        <f t="shared" si="60"/>
        <v>0</v>
      </c>
      <c r="J1979" s="924">
        <f t="shared" si="61"/>
        <v>0</v>
      </c>
      <c r="K1979" s="924"/>
    </row>
    <row r="1980" spans="2:11" s="917" customFormat="1" ht="78" customHeight="1" outlineLevel="2" x14ac:dyDescent="0.25">
      <c r="B1980" s="921" t="s">
        <v>183</v>
      </c>
      <c r="C1980" s="922">
        <v>10</v>
      </c>
      <c r="D1980" s="921"/>
      <c r="E1980" s="931" t="s">
        <v>7</v>
      </c>
      <c r="F1980" s="923"/>
      <c r="G1980" s="921"/>
      <c r="H1980" s="933">
        <v>1</v>
      </c>
      <c r="I1980" s="924">
        <f t="shared" si="60"/>
        <v>0</v>
      </c>
      <c r="J1980" s="924">
        <f t="shared" si="61"/>
        <v>0</v>
      </c>
      <c r="K1980" s="924"/>
    </row>
    <row r="1981" spans="2:11" s="917" customFormat="1" ht="78" customHeight="1" outlineLevel="2" x14ac:dyDescent="0.25">
      <c r="B1981" s="921" t="s">
        <v>184</v>
      </c>
      <c r="C1981" s="922">
        <v>10</v>
      </c>
      <c r="D1981" s="921"/>
      <c r="E1981" s="931" t="s">
        <v>7</v>
      </c>
      <c r="F1981" s="923"/>
      <c r="G1981" s="921"/>
      <c r="H1981" s="933">
        <v>1</v>
      </c>
      <c r="I1981" s="924">
        <f t="shared" si="60"/>
        <v>0</v>
      </c>
      <c r="J1981" s="924">
        <f t="shared" si="61"/>
        <v>0</v>
      </c>
      <c r="K1981" s="924"/>
    </row>
    <row r="1982" spans="2:11" s="917" customFormat="1" ht="78" customHeight="1" outlineLevel="2" x14ac:dyDescent="0.25">
      <c r="B1982" s="921" t="s">
        <v>185</v>
      </c>
      <c r="C1982" s="922">
        <v>10</v>
      </c>
      <c r="D1982" s="921"/>
      <c r="E1982" s="930">
        <v>7</v>
      </c>
      <c r="F1982" s="923"/>
      <c r="G1982" s="921"/>
      <c r="H1982" s="933">
        <v>1</v>
      </c>
      <c r="I1982" s="924">
        <f t="shared" si="60"/>
        <v>0</v>
      </c>
      <c r="J1982" s="924">
        <f t="shared" si="61"/>
        <v>0</v>
      </c>
      <c r="K1982" s="924"/>
    </row>
    <row r="1983" spans="2:11" s="917" customFormat="1" ht="78" customHeight="1" outlineLevel="2" x14ac:dyDescent="0.25">
      <c r="B1983" s="921" t="s">
        <v>186</v>
      </c>
      <c r="C1983" s="922">
        <v>10</v>
      </c>
      <c r="D1983" s="921"/>
      <c r="E1983" s="931" t="s">
        <v>7</v>
      </c>
      <c r="F1983" s="923"/>
      <c r="G1983" s="921"/>
      <c r="H1983" s="933">
        <v>1</v>
      </c>
      <c r="I1983" s="924">
        <f t="shared" si="60"/>
        <v>0</v>
      </c>
      <c r="J1983" s="924">
        <f t="shared" si="61"/>
        <v>0</v>
      </c>
      <c r="K1983" s="924"/>
    </row>
    <row r="1984" spans="2:11" s="917" customFormat="1" ht="78" customHeight="1" outlineLevel="2" x14ac:dyDescent="0.25">
      <c r="B1984" s="921" t="s">
        <v>187</v>
      </c>
      <c r="C1984" s="922">
        <v>10</v>
      </c>
      <c r="D1984" s="921"/>
      <c r="E1984" s="931" t="s">
        <v>7</v>
      </c>
      <c r="F1984" s="923"/>
      <c r="G1984" s="921"/>
      <c r="H1984" s="933">
        <v>1</v>
      </c>
      <c r="I1984" s="924">
        <f t="shared" si="60"/>
        <v>0</v>
      </c>
      <c r="J1984" s="924">
        <f t="shared" si="61"/>
        <v>0</v>
      </c>
      <c r="K1984" s="924"/>
    </row>
    <row r="1985" spans="2:11" s="917" customFormat="1" ht="78" customHeight="1" outlineLevel="2" x14ac:dyDescent="0.25">
      <c r="B1985" s="921" t="s">
        <v>188</v>
      </c>
      <c r="C1985" s="922">
        <v>10</v>
      </c>
      <c r="D1985" s="921"/>
      <c r="E1985" s="931" t="s">
        <v>7</v>
      </c>
      <c r="F1985" s="923"/>
      <c r="G1985" s="921"/>
      <c r="H1985" s="933">
        <v>1</v>
      </c>
      <c r="I1985" s="924">
        <f t="shared" si="60"/>
        <v>0</v>
      </c>
      <c r="J1985" s="924">
        <f t="shared" si="61"/>
        <v>0</v>
      </c>
      <c r="K1985" s="924"/>
    </row>
    <row r="1986" spans="2:11" s="917" customFormat="1" ht="78" customHeight="1" outlineLevel="2" x14ac:dyDescent="0.25">
      <c r="B1986" s="921" t="s">
        <v>189</v>
      </c>
      <c r="C1986" s="922">
        <v>10</v>
      </c>
      <c r="D1986" s="921"/>
      <c r="E1986" s="931" t="s">
        <v>7</v>
      </c>
      <c r="F1986" s="923"/>
      <c r="G1986" s="921"/>
      <c r="H1986" s="933">
        <v>1</v>
      </c>
      <c r="I1986" s="924">
        <f t="shared" si="60"/>
        <v>0</v>
      </c>
      <c r="J1986" s="924">
        <f t="shared" si="61"/>
        <v>0</v>
      </c>
      <c r="K1986" s="924"/>
    </row>
    <row r="1987" spans="2:11" s="917" customFormat="1" ht="78" customHeight="1" outlineLevel="2" x14ac:dyDescent="0.25">
      <c r="B1987" s="921" t="s">
        <v>190</v>
      </c>
      <c r="C1987" s="922">
        <v>10</v>
      </c>
      <c r="D1987" s="921"/>
      <c r="E1987" s="931" t="s">
        <v>7</v>
      </c>
      <c r="F1987" s="923"/>
      <c r="G1987" s="921"/>
      <c r="H1987" s="933">
        <v>1</v>
      </c>
      <c r="I1987" s="924">
        <f t="shared" si="60"/>
        <v>0</v>
      </c>
      <c r="J1987" s="924">
        <f t="shared" si="61"/>
        <v>0</v>
      </c>
      <c r="K1987" s="924"/>
    </row>
    <row r="1988" spans="2:11" s="917" customFormat="1" ht="78" customHeight="1" outlineLevel="2" x14ac:dyDescent="0.25">
      <c r="B1988" s="921" t="s">
        <v>191</v>
      </c>
      <c r="C1988" s="922">
        <v>10</v>
      </c>
      <c r="D1988" s="921"/>
      <c r="E1988" s="931" t="s">
        <v>7</v>
      </c>
      <c r="F1988" s="923"/>
      <c r="G1988" s="921"/>
      <c r="H1988" s="933">
        <v>1</v>
      </c>
      <c r="I1988" s="924">
        <f t="shared" si="60"/>
        <v>0</v>
      </c>
      <c r="J1988" s="924">
        <f t="shared" si="61"/>
        <v>0</v>
      </c>
      <c r="K1988" s="924"/>
    </row>
    <row r="1989" spans="2:11" s="917" customFormat="1" ht="78" customHeight="1" outlineLevel="2" x14ac:dyDescent="0.25">
      <c r="B1989" s="921" t="s">
        <v>192</v>
      </c>
      <c r="C1989" s="922">
        <v>10</v>
      </c>
      <c r="D1989" s="921"/>
      <c r="E1989" s="931" t="s">
        <v>7</v>
      </c>
      <c r="F1989" s="923"/>
      <c r="G1989" s="921"/>
      <c r="H1989" s="933">
        <v>1</v>
      </c>
      <c r="I1989" s="924">
        <f t="shared" si="60"/>
        <v>0</v>
      </c>
      <c r="J1989" s="924">
        <f t="shared" si="61"/>
        <v>0</v>
      </c>
      <c r="K1989" s="924"/>
    </row>
    <row r="1990" spans="2:11" s="917" customFormat="1" ht="78" customHeight="1" outlineLevel="2" x14ac:dyDescent="0.25">
      <c r="B1990" s="921" t="s">
        <v>193</v>
      </c>
      <c r="C1990" s="922">
        <v>10</v>
      </c>
      <c r="D1990" s="921"/>
      <c r="E1990" s="931" t="s">
        <v>7</v>
      </c>
      <c r="F1990" s="923"/>
      <c r="G1990" s="921"/>
      <c r="H1990" s="933">
        <v>1</v>
      </c>
      <c r="I1990" s="924">
        <f t="shared" si="60"/>
        <v>0</v>
      </c>
      <c r="J1990" s="924">
        <f t="shared" si="61"/>
        <v>0</v>
      </c>
      <c r="K1990" s="924"/>
    </row>
    <row r="1991" spans="2:11" s="917" customFormat="1" ht="78" customHeight="1" outlineLevel="2" x14ac:dyDescent="0.25">
      <c r="B1991" s="921" t="s">
        <v>194</v>
      </c>
      <c r="C1991" s="922">
        <v>10</v>
      </c>
      <c r="D1991" s="921"/>
      <c r="E1991" s="931" t="s">
        <v>7</v>
      </c>
      <c r="F1991" s="923"/>
      <c r="G1991" s="921"/>
      <c r="H1991" s="933">
        <v>1</v>
      </c>
      <c r="I1991" s="924">
        <f t="shared" si="60"/>
        <v>0</v>
      </c>
      <c r="J1991" s="924">
        <f t="shared" si="61"/>
        <v>0</v>
      </c>
      <c r="K1991" s="924"/>
    </row>
    <row r="1992" spans="2:11" s="917" customFormat="1" ht="78" customHeight="1" outlineLevel="2" x14ac:dyDescent="0.25">
      <c r="B1992" s="921" t="s">
        <v>195</v>
      </c>
      <c r="C1992" s="922">
        <v>10</v>
      </c>
      <c r="D1992" s="921"/>
      <c r="E1992" s="931" t="s">
        <v>7</v>
      </c>
      <c r="F1992" s="923"/>
      <c r="G1992" s="921"/>
      <c r="H1992" s="933">
        <v>1</v>
      </c>
      <c r="I1992" s="924">
        <f t="shared" ref="I1992:I2055" si="62">C1992*G1992</f>
        <v>0</v>
      </c>
      <c r="J1992" s="924">
        <f t="shared" ref="J1992:J2055" si="63">D1992*G1992</f>
        <v>0</v>
      </c>
      <c r="K1992" s="924"/>
    </row>
    <row r="1993" spans="2:11" s="917" customFormat="1" ht="78" customHeight="1" outlineLevel="2" x14ac:dyDescent="0.25">
      <c r="B1993" s="921" t="s">
        <v>196</v>
      </c>
      <c r="C1993" s="922">
        <v>10</v>
      </c>
      <c r="D1993" s="921"/>
      <c r="E1993" s="931" t="s">
        <v>7</v>
      </c>
      <c r="F1993" s="923"/>
      <c r="G1993" s="921"/>
      <c r="H1993" s="933">
        <v>1</v>
      </c>
      <c r="I1993" s="924">
        <f t="shared" si="62"/>
        <v>0</v>
      </c>
      <c r="J1993" s="924">
        <f t="shared" si="63"/>
        <v>0</v>
      </c>
      <c r="K1993" s="924"/>
    </row>
    <row r="1994" spans="2:11" s="917" customFormat="1" ht="78" customHeight="1" outlineLevel="2" x14ac:dyDescent="0.25">
      <c r="B1994" s="921" t="s">
        <v>197</v>
      </c>
      <c r="C1994" s="922">
        <v>10</v>
      </c>
      <c r="D1994" s="921"/>
      <c r="E1994" s="931" t="s">
        <v>7</v>
      </c>
      <c r="F1994" s="923"/>
      <c r="G1994" s="921"/>
      <c r="H1994" s="933">
        <v>1</v>
      </c>
      <c r="I1994" s="924">
        <f t="shared" si="62"/>
        <v>0</v>
      </c>
      <c r="J1994" s="924">
        <f t="shared" si="63"/>
        <v>0</v>
      </c>
      <c r="K1994" s="924"/>
    </row>
    <row r="1995" spans="2:11" s="917" customFormat="1" ht="78" customHeight="1" outlineLevel="2" x14ac:dyDescent="0.25">
      <c r="B1995" s="921" t="s">
        <v>198</v>
      </c>
      <c r="C1995" s="922">
        <v>10</v>
      </c>
      <c r="D1995" s="921"/>
      <c r="E1995" s="931" t="s">
        <v>7</v>
      </c>
      <c r="F1995" s="923"/>
      <c r="G1995" s="921"/>
      <c r="H1995" s="933">
        <v>1</v>
      </c>
      <c r="I1995" s="924">
        <f t="shared" si="62"/>
        <v>0</v>
      </c>
      <c r="J1995" s="924">
        <f t="shared" si="63"/>
        <v>0</v>
      </c>
      <c r="K1995" s="924"/>
    </row>
    <row r="1996" spans="2:11" s="917" customFormat="1" ht="78" customHeight="1" outlineLevel="2" x14ac:dyDescent="0.25">
      <c r="B1996" s="921" t="s">
        <v>199</v>
      </c>
      <c r="C1996" s="922">
        <v>10</v>
      </c>
      <c r="D1996" s="921"/>
      <c r="E1996" s="931" t="s">
        <v>7</v>
      </c>
      <c r="F1996" s="923"/>
      <c r="G1996" s="921"/>
      <c r="H1996" s="933">
        <v>1</v>
      </c>
      <c r="I1996" s="924">
        <f t="shared" si="62"/>
        <v>0</v>
      </c>
      <c r="J1996" s="924">
        <f t="shared" si="63"/>
        <v>0</v>
      </c>
      <c r="K1996" s="924"/>
    </row>
    <row r="1997" spans="2:11" s="917" customFormat="1" ht="78" customHeight="1" outlineLevel="2" x14ac:dyDescent="0.25">
      <c r="B1997" s="921" t="s">
        <v>200</v>
      </c>
      <c r="C1997" s="922">
        <v>10</v>
      </c>
      <c r="D1997" s="921"/>
      <c r="E1997" s="931" t="s">
        <v>7</v>
      </c>
      <c r="F1997" s="923"/>
      <c r="G1997" s="921"/>
      <c r="H1997" s="933">
        <v>1</v>
      </c>
      <c r="I1997" s="924">
        <f t="shared" si="62"/>
        <v>0</v>
      </c>
      <c r="J1997" s="924">
        <f t="shared" si="63"/>
        <v>0</v>
      </c>
      <c r="K1997" s="924"/>
    </row>
    <row r="1998" spans="2:11" s="917" customFormat="1" ht="78" customHeight="1" outlineLevel="2" x14ac:dyDescent="0.25">
      <c r="B1998" s="921" t="s">
        <v>201</v>
      </c>
      <c r="C1998" s="922">
        <v>10</v>
      </c>
      <c r="D1998" s="921"/>
      <c r="E1998" s="931" t="s">
        <v>7</v>
      </c>
      <c r="F1998" s="923"/>
      <c r="G1998" s="921"/>
      <c r="H1998" s="933">
        <v>1</v>
      </c>
      <c r="I1998" s="924">
        <f t="shared" si="62"/>
        <v>0</v>
      </c>
      <c r="J1998" s="924">
        <f t="shared" si="63"/>
        <v>0</v>
      </c>
      <c r="K1998" s="924"/>
    </row>
    <row r="1999" spans="2:11" s="917" customFormat="1" ht="78" customHeight="1" outlineLevel="2" x14ac:dyDescent="0.25">
      <c r="B1999" s="921" t="s">
        <v>202</v>
      </c>
      <c r="C1999" s="922">
        <v>10</v>
      </c>
      <c r="D1999" s="921"/>
      <c r="E1999" s="931" t="s">
        <v>7</v>
      </c>
      <c r="F1999" s="923"/>
      <c r="G1999" s="921"/>
      <c r="H1999" s="933">
        <v>1</v>
      </c>
      <c r="I1999" s="924">
        <f t="shared" si="62"/>
        <v>0</v>
      </c>
      <c r="J1999" s="924">
        <f t="shared" si="63"/>
        <v>0</v>
      </c>
      <c r="K1999" s="924"/>
    </row>
    <row r="2000" spans="2:11" s="917" customFormat="1" ht="78" customHeight="1" outlineLevel="2" x14ac:dyDescent="0.25">
      <c r="B2000" s="921" t="s">
        <v>203</v>
      </c>
      <c r="C2000" s="922">
        <v>12</v>
      </c>
      <c r="D2000" s="921"/>
      <c r="E2000" s="931" t="s">
        <v>7</v>
      </c>
      <c r="F2000" s="923"/>
      <c r="G2000" s="921"/>
      <c r="H2000" s="933">
        <v>1</v>
      </c>
      <c r="I2000" s="924">
        <f t="shared" si="62"/>
        <v>0</v>
      </c>
      <c r="J2000" s="924">
        <f t="shared" si="63"/>
        <v>0</v>
      </c>
      <c r="K2000" s="924"/>
    </row>
    <row r="2001" spans="2:11" s="917" customFormat="1" ht="78" customHeight="1" outlineLevel="2" x14ac:dyDescent="0.25">
      <c r="B2001" s="921" t="s">
        <v>204</v>
      </c>
      <c r="C2001" s="922">
        <v>10</v>
      </c>
      <c r="D2001" s="921"/>
      <c r="E2001" s="931" t="s">
        <v>7</v>
      </c>
      <c r="F2001" s="923"/>
      <c r="G2001" s="921"/>
      <c r="H2001" s="933">
        <v>1</v>
      </c>
      <c r="I2001" s="924">
        <f t="shared" si="62"/>
        <v>0</v>
      </c>
      <c r="J2001" s="924">
        <f t="shared" si="63"/>
        <v>0</v>
      </c>
      <c r="K2001" s="924"/>
    </row>
    <row r="2002" spans="2:11" s="917" customFormat="1" ht="78" customHeight="1" outlineLevel="2" x14ac:dyDescent="0.25">
      <c r="B2002" s="921" t="s">
        <v>205</v>
      </c>
      <c r="C2002" s="922">
        <v>10</v>
      </c>
      <c r="D2002" s="921"/>
      <c r="E2002" s="931" t="s">
        <v>7</v>
      </c>
      <c r="F2002" s="923"/>
      <c r="G2002" s="921"/>
      <c r="H2002" s="933">
        <v>1</v>
      </c>
      <c r="I2002" s="924">
        <f t="shared" si="62"/>
        <v>0</v>
      </c>
      <c r="J2002" s="924">
        <f t="shared" si="63"/>
        <v>0</v>
      </c>
      <c r="K2002" s="924"/>
    </row>
    <row r="2003" spans="2:11" s="917" customFormat="1" ht="78" customHeight="1" outlineLevel="2" x14ac:dyDescent="0.25">
      <c r="B2003" s="921" t="s">
        <v>206</v>
      </c>
      <c r="C2003" s="922">
        <v>10</v>
      </c>
      <c r="D2003" s="921"/>
      <c r="E2003" s="931" t="s">
        <v>7</v>
      </c>
      <c r="F2003" s="923"/>
      <c r="G2003" s="921"/>
      <c r="H2003" s="933">
        <v>1</v>
      </c>
      <c r="I2003" s="924">
        <f t="shared" si="62"/>
        <v>0</v>
      </c>
      <c r="J2003" s="924">
        <f t="shared" si="63"/>
        <v>0</v>
      </c>
      <c r="K2003" s="924"/>
    </row>
    <row r="2004" spans="2:11" s="917" customFormat="1" ht="78" customHeight="1" outlineLevel="2" x14ac:dyDescent="0.25">
      <c r="B2004" s="921" t="s">
        <v>207</v>
      </c>
      <c r="C2004" s="922">
        <v>10</v>
      </c>
      <c r="D2004" s="921"/>
      <c r="E2004" s="931" t="s">
        <v>7</v>
      </c>
      <c r="F2004" s="923"/>
      <c r="G2004" s="921"/>
      <c r="H2004" s="933">
        <v>1</v>
      </c>
      <c r="I2004" s="924">
        <f t="shared" si="62"/>
        <v>0</v>
      </c>
      <c r="J2004" s="924">
        <f t="shared" si="63"/>
        <v>0</v>
      </c>
      <c r="K2004" s="924"/>
    </row>
    <row r="2005" spans="2:11" s="917" customFormat="1" ht="78" customHeight="1" outlineLevel="2" x14ac:dyDescent="0.25">
      <c r="B2005" s="921" t="s">
        <v>208</v>
      </c>
      <c r="C2005" s="922">
        <v>10</v>
      </c>
      <c r="D2005" s="921"/>
      <c r="E2005" s="931" t="s">
        <v>7</v>
      </c>
      <c r="F2005" s="923"/>
      <c r="G2005" s="921"/>
      <c r="H2005" s="933">
        <v>1</v>
      </c>
      <c r="I2005" s="924">
        <f t="shared" si="62"/>
        <v>0</v>
      </c>
      <c r="J2005" s="924">
        <f t="shared" si="63"/>
        <v>0</v>
      </c>
      <c r="K2005" s="924"/>
    </row>
    <row r="2006" spans="2:11" s="917" customFormat="1" ht="78" customHeight="1" outlineLevel="2" x14ac:dyDescent="0.25">
      <c r="B2006" s="921" t="s">
        <v>209</v>
      </c>
      <c r="C2006" s="922">
        <v>12</v>
      </c>
      <c r="D2006" s="921"/>
      <c r="E2006" s="931" t="s">
        <v>7</v>
      </c>
      <c r="F2006" s="923"/>
      <c r="G2006" s="921"/>
      <c r="H2006" s="933">
        <v>1</v>
      </c>
      <c r="I2006" s="924">
        <f t="shared" si="62"/>
        <v>0</v>
      </c>
      <c r="J2006" s="924">
        <f t="shared" si="63"/>
        <v>0</v>
      </c>
      <c r="K2006" s="924"/>
    </row>
    <row r="2007" spans="2:11" ht="10.95" customHeight="1" outlineLevel="1" x14ac:dyDescent="0.25">
      <c r="B2007" s="925" t="s">
        <v>210</v>
      </c>
      <c r="I2007" s="924">
        <f t="shared" si="62"/>
        <v>0</v>
      </c>
      <c r="J2007" s="924">
        <f t="shared" si="63"/>
        <v>0</v>
      </c>
      <c r="K2007" s="919"/>
    </row>
    <row r="2008" spans="2:11" s="917" customFormat="1" ht="78" customHeight="1" outlineLevel="2" x14ac:dyDescent="0.25">
      <c r="B2008" s="921" t="s">
        <v>211</v>
      </c>
      <c r="C2008" s="922">
        <v>30</v>
      </c>
      <c r="D2008" s="921"/>
      <c r="E2008" s="930">
        <v>1</v>
      </c>
      <c r="F2008" s="923"/>
      <c r="G2008" s="921"/>
      <c r="H2008" s="933">
        <v>1</v>
      </c>
      <c r="I2008" s="924">
        <f t="shared" si="62"/>
        <v>0</v>
      </c>
      <c r="J2008" s="924">
        <f t="shared" si="63"/>
        <v>0</v>
      </c>
      <c r="K2008" s="924"/>
    </row>
    <row r="2009" spans="2:11" ht="10.95" customHeight="1" outlineLevel="1" x14ac:dyDescent="0.25">
      <c r="B2009" s="925" t="s">
        <v>212</v>
      </c>
      <c r="I2009" s="924">
        <f t="shared" si="62"/>
        <v>0</v>
      </c>
      <c r="J2009" s="924">
        <f t="shared" si="63"/>
        <v>0</v>
      </c>
      <c r="K2009" s="919"/>
    </row>
    <row r="2010" spans="2:11" s="917" customFormat="1" ht="78" customHeight="1" outlineLevel="2" x14ac:dyDescent="0.25">
      <c r="B2010" s="921" t="s">
        <v>1743</v>
      </c>
      <c r="C2010" s="921"/>
      <c r="D2010" s="922">
        <v>0.8</v>
      </c>
      <c r="E2010" s="930">
        <v>2</v>
      </c>
      <c r="F2010" s="923"/>
      <c r="G2010" s="921"/>
      <c r="H2010" s="933">
        <v>1</v>
      </c>
      <c r="I2010" s="924">
        <f t="shared" si="62"/>
        <v>0</v>
      </c>
      <c r="J2010" s="924">
        <f t="shared" si="63"/>
        <v>0</v>
      </c>
      <c r="K2010" s="924"/>
    </row>
    <row r="2011" spans="2:11" s="917" customFormat="1" ht="78" customHeight="1" outlineLevel="2" x14ac:dyDescent="0.25">
      <c r="B2011" s="921" t="s">
        <v>1585</v>
      </c>
      <c r="C2011" s="921"/>
      <c r="D2011" s="922">
        <v>0.78</v>
      </c>
      <c r="E2011" s="930">
        <v>4</v>
      </c>
      <c r="F2011" s="923"/>
      <c r="G2011" s="921"/>
      <c r="H2011" s="933">
        <v>1</v>
      </c>
      <c r="I2011" s="924">
        <f t="shared" si="62"/>
        <v>0</v>
      </c>
      <c r="J2011" s="924">
        <f t="shared" si="63"/>
        <v>0</v>
      </c>
      <c r="K2011" s="924"/>
    </row>
    <row r="2012" spans="2:11" s="917" customFormat="1" ht="78" customHeight="1" outlineLevel="2" x14ac:dyDescent="0.25">
      <c r="B2012" s="921" t="s">
        <v>213</v>
      </c>
      <c r="C2012" s="921"/>
      <c r="D2012" s="922">
        <v>0.76</v>
      </c>
      <c r="E2012" s="930">
        <v>1</v>
      </c>
      <c r="F2012" s="923"/>
      <c r="G2012" s="921"/>
      <c r="H2012" s="933">
        <v>1</v>
      </c>
      <c r="I2012" s="924">
        <f t="shared" si="62"/>
        <v>0</v>
      </c>
      <c r="J2012" s="924">
        <f t="shared" si="63"/>
        <v>0</v>
      </c>
      <c r="K2012" s="924"/>
    </row>
    <row r="2013" spans="2:11" s="917" customFormat="1" ht="78" customHeight="1" outlineLevel="2" x14ac:dyDescent="0.25">
      <c r="B2013" s="921" t="s">
        <v>1659</v>
      </c>
      <c r="C2013" s="921"/>
      <c r="D2013" s="922">
        <v>0.75</v>
      </c>
      <c r="E2013" s="930">
        <v>1</v>
      </c>
      <c r="F2013" s="923"/>
      <c r="G2013" s="921"/>
      <c r="H2013" s="933">
        <v>1</v>
      </c>
      <c r="I2013" s="924">
        <f t="shared" si="62"/>
        <v>0</v>
      </c>
      <c r="J2013" s="924">
        <f t="shared" si="63"/>
        <v>0</v>
      </c>
      <c r="K2013" s="924"/>
    </row>
    <row r="2014" spans="2:11" s="917" customFormat="1" ht="78" customHeight="1" outlineLevel="2" x14ac:dyDescent="0.25">
      <c r="B2014" s="921" t="s">
        <v>1584</v>
      </c>
      <c r="C2014" s="921"/>
      <c r="D2014" s="922">
        <v>0.78</v>
      </c>
      <c r="E2014" s="930">
        <v>4</v>
      </c>
      <c r="F2014" s="923"/>
      <c r="G2014" s="921"/>
      <c r="H2014" s="933">
        <v>1</v>
      </c>
      <c r="I2014" s="924">
        <f t="shared" si="62"/>
        <v>0</v>
      </c>
      <c r="J2014" s="924">
        <f t="shared" si="63"/>
        <v>0</v>
      </c>
      <c r="K2014" s="924"/>
    </row>
    <row r="2015" spans="2:11" s="917" customFormat="1" ht="78" customHeight="1" outlineLevel="2" x14ac:dyDescent="0.25">
      <c r="B2015" s="921" t="s">
        <v>214</v>
      </c>
      <c r="C2015" s="921"/>
      <c r="D2015" s="922">
        <v>0.97</v>
      </c>
      <c r="E2015" s="930">
        <v>1</v>
      </c>
      <c r="F2015" s="923"/>
      <c r="G2015" s="921"/>
      <c r="H2015" s="933">
        <v>1</v>
      </c>
      <c r="I2015" s="924">
        <f t="shared" si="62"/>
        <v>0</v>
      </c>
      <c r="J2015" s="924">
        <f t="shared" si="63"/>
        <v>0</v>
      </c>
      <c r="K2015" s="924"/>
    </row>
    <row r="2016" spans="2:11" s="917" customFormat="1" ht="78" customHeight="1" outlineLevel="2" x14ac:dyDescent="0.25">
      <c r="B2016" s="921" t="s">
        <v>1583</v>
      </c>
      <c r="C2016" s="921"/>
      <c r="D2016" s="922">
        <v>0.86</v>
      </c>
      <c r="E2016" s="930">
        <v>4</v>
      </c>
      <c r="F2016" s="923"/>
      <c r="G2016" s="921"/>
      <c r="H2016" s="933">
        <v>1</v>
      </c>
      <c r="I2016" s="924">
        <f t="shared" si="62"/>
        <v>0</v>
      </c>
      <c r="J2016" s="924">
        <f t="shared" si="63"/>
        <v>0</v>
      </c>
      <c r="K2016" s="924"/>
    </row>
    <row r="2017" spans="2:11" s="917" customFormat="1" ht="78" customHeight="1" outlineLevel="2" x14ac:dyDescent="0.25">
      <c r="B2017" s="921" t="s">
        <v>215</v>
      </c>
      <c r="C2017" s="921"/>
      <c r="D2017" s="922">
        <v>0.86</v>
      </c>
      <c r="E2017" s="930">
        <v>6</v>
      </c>
      <c r="F2017" s="923"/>
      <c r="G2017" s="921"/>
      <c r="H2017" s="933">
        <v>1</v>
      </c>
      <c r="I2017" s="924">
        <f t="shared" si="62"/>
        <v>0</v>
      </c>
      <c r="J2017" s="924">
        <f t="shared" si="63"/>
        <v>0</v>
      </c>
      <c r="K2017" s="924"/>
    </row>
    <row r="2018" spans="2:11" s="917" customFormat="1" ht="78" customHeight="1" outlineLevel="2" x14ac:dyDescent="0.25">
      <c r="B2018" s="921" t="s">
        <v>1608</v>
      </c>
      <c r="C2018" s="921"/>
      <c r="D2018" s="922">
        <v>0.98</v>
      </c>
      <c r="E2018" s="930">
        <v>5</v>
      </c>
      <c r="F2018" s="923"/>
      <c r="G2018" s="921"/>
      <c r="H2018" s="933">
        <v>1</v>
      </c>
      <c r="I2018" s="924">
        <f t="shared" si="62"/>
        <v>0</v>
      </c>
      <c r="J2018" s="924">
        <f t="shared" si="63"/>
        <v>0</v>
      </c>
      <c r="K2018" s="924"/>
    </row>
    <row r="2019" spans="2:11" s="917" customFormat="1" ht="78" customHeight="1" outlineLevel="2" x14ac:dyDescent="0.25">
      <c r="B2019" s="921" t="s">
        <v>1582</v>
      </c>
      <c r="C2019" s="921"/>
      <c r="D2019" s="922">
        <v>1.1200000000000001</v>
      </c>
      <c r="E2019" s="930">
        <v>10</v>
      </c>
      <c r="F2019" s="923"/>
      <c r="G2019" s="921"/>
      <c r="H2019" s="933">
        <v>1</v>
      </c>
      <c r="I2019" s="924">
        <f t="shared" si="62"/>
        <v>0</v>
      </c>
      <c r="J2019" s="924">
        <f t="shared" si="63"/>
        <v>0</v>
      </c>
      <c r="K2019" s="924"/>
    </row>
    <row r="2020" spans="2:11" s="917" customFormat="1" ht="78" customHeight="1" outlineLevel="2" x14ac:dyDescent="0.25">
      <c r="B2020" s="921" t="s">
        <v>216</v>
      </c>
      <c r="C2020" s="921"/>
      <c r="D2020" s="922">
        <v>1</v>
      </c>
      <c r="E2020" s="930">
        <v>18</v>
      </c>
      <c r="F2020" s="923"/>
      <c r="G2020" s="921"/>
      <c r="H2020" s="933">
        <v>1</v>
      </c>
      <c r="I2020" s="924">
        <f t="shared" si="62"/>
        <v>0</v>
      </c>
      <c r="J2020" s="924">
        <f t="shared" si="63"/>
        <v>0</v>
      </c>
      <c r="K2020" s="924"/>
    </row>
    <row r="2021" spans="2:11" s="917" customFormat="1" ht="78" customHeight="1" outlineLevel="2" x14ac:dyDescent="0.25">
      <c r="B2021" s="921" t="s">
        <v>217</v>
      </c>
      <c r="C2021" s="921"/>
      <c r="D2021" s="922">
        <v>1</v>
      </c>
      <c r="E2021" s="930">
        <v>10</v>
      </c>
      <c r="F2021" s="923"/>
      <c r="G2021" s="921"/>
      <c r="H2021" s="933">
        <v>1</v>
      </c>
      <c r="I2021" s="924">
        <f t="shared" si="62"/>
        <v>0</v>
      </c>
      <c r="J2021" s="924">
        <f t="shared" si="63"/>
        <v>0</v>
      </c>
      <c r="K2021" s="924"/>
    </row>
    <row r="2022" spans="2:11" s="917" customFormat="1" ht="78" customHeight="1" outlineLevel="2" x14ac:dyDescent="0.25">
      <c r="B2022" s="921" t="s">
        <v>218</v>
      </c>
      <c r="C2022" s="921"/>
      <c r="D2022" s="922">
        <v>1.2</v>
      </c>
      <c r="E2022" s="930">
        <v>3</v>
      </c>
      <c r="F2022" s="923"/>
      <c r="G2022" s="921"/>
      <c r="H2022" s="933">
        <v>1</v>
      </c>
      <c r="I2022" s="924">
        <f t="shared" si="62"/>
        <v>0</v>
      </c>
      <c r="J2022" s="924">
        <f t="shared" si="63"/>
        <v>0</v>
      </c>
      <c r="K2022" s="924"/>
    </row>
    <row r="2023" spans="2:11" s="917" customFormat="1" ht="78" customHeight="1" outlineLevel="2" x14ac:dyDescent="0.25">
      <c r="B2023" s="921" t="s">
        <v>219</v>
      </c>
      <c r="C2023" s="921"/>
      <c r="D2023" s="922">
        <v>1.24</v>
      </c>
      <c r="E2023" s="930">
        <v>17</v>
      </c>
      <c r="F2023" s="923"/>
      <c r="G2023" s="921"/>
      <c r="H2023" s="933">
        <v>1</v>
      </c>
      <c r="I2023" s="924">
        <f t="shared" si="62"/>
        <v>0</v>
      </c>
      <c r="J2023" s="924">
        <f t="shared" si="63"/>
        <v>0</v>
      </c>
      <c r="K2023" s="924"/>
    </row>
    <row r="2024" spans="2:11" s="917" customFormat="1" ht="78" customHeight="1" outlineLevel="2" x14ac:dyDescent="0.25">
      <c r="B2024" s="921" t="s">
        <v>220</v>
      </c>
      <c r="C2024" s="921"/>
      <c r="D2024" s="922">
        <v>1.1000000000000001</v>
      </c>
      <c r="E2024" s="930">
        <v>6</v>
      </c>
      <c r="F2024" s="923"/>
      <c r="G2024" s="921"/>
      <c r="H2024" s="933">
        <v>1</v>
      </c>
      <c r="I2024" s="924">
        <f t="shared" si="62"/>
        <v>0</v>
      </c>
      <c r="J2024" s="924">
        <f t="shared" si="63"/>
        <v>0</v>
      </c>
      <c r="K2024" s="924"/>
    </row>
    <row r="2025" spans="2:11" s="917" customFormat="1" ht="78" customHeight="1" outlineLevel="2" x14ac:dyDescent="0.25">
      <c r="B2025" s="921" t="s">
        <v>221</v>
      </c>
      <c r="C2025" s="921"/>
      <c r="D2025" s="922">
        <v>1.1000000000000001</v>
      </c>
      <c r="E2025" s="930">
        <v>14</v>
      </c>
      <c r="F2025" s="923"/>
      <c r="G2025" s="921"/>
      <c r="H2025" s="933">
        <v>1</v>
      </c>
      <c r="I2025" s="924">
        <f t="shared" si="62"/>
        <v>0</v>
      </c>
      <c r="J2025" s="924">
        <f t="shared" si="63"/>
        <v>0</v>
      </c>
      <c r="K2025" s="924"/>
    </row>
    <row r="2026" spans="2:11" s="917" customFormat="1" ht="78" customHeight="1" outlineLevel="2" x14ac:dyDescent="0.25">
      <c r="B2026" s="921" t="s">
        <v>1658</v>
      </c>
      <c r="C2026" s="921"/>
      <c r="D2026" s="922">
        <v>1</v>
      </c>
      <c r="E2026" s="930">
        <v>1</v>
      </c>
      <c r="F2026" s="923"/>
      <c r="G2026" s="921"/>
      <c r="H2026" s="933">
        <v>1</v>
      </c>
      <c r="I2026" s="924">
        <f t="shared" si="62"/>
        <v>0</v>
      </c>
      <c r="J2026" s="924">
        <f t="shared" si="63"/>
        <v>0</v>
      </c>
      <c r="K2026" s="924"/>
    </row>
    <row r="2027" spans="2:11" s="917" customFormat="1" ht="78" customHeight="1" outlineLevel="2" x14ac:dyDescent="0.25">
      <c r="B2027" s="921" t="s">
        <v>222</v>
      </c>
      <c r="C2027" s="921"/>
      <c r="D2027" s="922">
        <v>1</v>
      </c>
      <c r="E2027" s="930">
        <v>2</v>
      </c>
      <c r="F2027" s="923"/>
      <c r="G2027" s="921"/>
      <c r="H2027" s="933">
        <v>1</v>
      </c>
      <c r="I2027" s="924">
        <f t="shared" si="62"/>
        <v>0</v>
      </c>
      <c r="J2027" s="924">
        <f t="shared" si="63"/>
        <v>0</v>
      </c>
      <c r="K2027" s="924"/>
    </row>
    <row r="2028" spans="2:11" s="917" customFormat="1" ht="78" customHeight="1" outlineLevel="2" x14ac:dyDescent="0.25">
      <c r="B2028" s="921" t="s">
        <v>1590</v>
      </c>
      <c r="C2028" s="921"/>
      <c r="D2028" s="922">
        <v>0.96</v>
      </c>
      <c r="E2028" s="930">
        <v>1</v>
      </c>
      <c r="F2028" s="923"/>
      <c r="G2028" s="921"/>
      <c r="H2028" s="933">
        <v>1</v>
      </c>
      <c r="I2028" s="924">
        <f t="shared" si="62"/>
        <v>0</v>
      </c>
      <c r="J2028" s="924">
        <f t="shared" si="63"/>
        <v>0</v>
      </c>
      <c r="K2028" s="924"/>
    </row>
    <row r="2029" spans="2:11" s="917" customFormat="1" ht="78" customHeight="1" outlineLevel="2" x14ac:dyDescent="0.25">
      <c r="B2029" s="921" t="s">
        <v>223</v>
      </c>
      <c r="C2029" s="921"/>
      <c r="D2029" s="922">
        <v>0.86</v>
      </c>
      <c r="E2029" s="930">
        <v>18</v>
      </c>
      <c r="F2029" s="923"/>
      <c r="G2029" s="921"/>
      <c r="H2029" s="933">
        <v>1</v>
      </c>
      <c r="I2029" s="924">
        <f t="shared" si="62"/>
        <v>0</v>
      </c>
      <c r="J2029" s="924">
        <f t="shared" si="63"/>
        <v>0</v>
      </c>
      <c r="K2029" s="924"/>
    </row>
    <row r="2030" spans="2:11" s="917" customFormat="1" ht="78" customHeight="1" outlineLevel="2" x14ac:dyDescent="0.25">
      <c r="B2030" s="921" t="s">
        <v>1657</v>
      </c>
      <c r="C2030" s="921"/>
      <c r="D2030" s="922">
        <v>0.96</v>
      </c>
      <c r="E2030" s="930">
        <v>1</v>
      </c>
      <c r="F2030" s="923"/>
      <c r="G2030" s="921"/>
      <c r="H2030" s="933">
        <v>1</v>
      </c>
      <c r="I2030" s="924">
        <f t="shared" si="62"/>
        <v>0</v>
      </c>
      <c r="J2030" s="924">
        <f t="shared" si="63"/>
        <v>0</v>
      </c>
      <c r="K2030" s="924"/>
    </row>
    <row r="2031" spans="2:11" s="917" customFormat="1" ht="78" customHeight="1" outlineLevel="2" x14ac:dyDescent="0.25">
      <c r="B2031" s="921" t="s">
        <v>1692</v>
      </c>
      <c r="C2031" s="921"/>
      <c r="D2031" s="922">
        <v>0.69</v>
      </c>
      <c r="E2031" s="930">
        <v>1</v>
      </c>
      <c r="F2031" s="923"/>
      <c r="G2031" s="921"/>
      <c r="H2031" s="933">
        <v>1</v>
      </c>
      <c r="I2031" s="924">
        <f t="shared" si="62"/>
        <v>0</v>
      </c>
      <c r="J2031" s="924">
        <f t="shared" si="63"/>
        <v>0</v>
      </c>
      <c r="K2031" s="924"/>
    </row>
    <row r="2032" spans="2:11" s="917" customFormat="1" ht="78" customHeight="1" outlineLevel="2" x14ac:dyDescent="0.25">
      <c r="B2032" s="921" t="s">
        <v>1603</v>
      </c>
      <c r="C2032" s="921"/>
      <c r="D2032" s="922">
        <v>0.9</v>
      </c>
      <c r="E2032" s="930">
        <v>2</v>
      </c>
      <c r="F2032" s="923"/>
      <c r="G2032" s="921"/>
      <c r="H2032" s="933">
        <v>1</v>
      </c>
      <c r="I2032" s="924">
        <f t="shared" si="62"/>
        <v>0</v>
      </c>
      <c r="J2032" s="924">
        <f t="shared" si="63"/>
        <v>0</v>
      </c>
      <c r="K2032" s="924"/>
    </row>
    <row r="2033" spans="2:11" s="917" customFormat="1" ht="78" customHeight="1" outlineLevel="2" x14ac:dyDescent="0.25">
      <c r="B2033" s="921" t="s">
        <v>1602</v>
      </c>
      <c r="C2033" s="921"/>
      <c r="D2033" s="922">
        <v>0.7</v>
      </c>
      <c r="E2033" s="930">
        <v>3</v>
      </c>
      <c r="F2033" s="923"/>
      <c r="G2033" s="921"/>
      <c r="H2033" s="933">
        <v>1</v>
      </c>
      <c r="I2033" s="924">
        <f t="shared" si="62"/>
        <v>0</v>
      </c>
      <c r="J2033" s="924">
        <f t="shared" si="63"/>
        <v>0</v>
      </c>
      <c r="K2033" s="924"/>
    </row>
    <row r="2034" spans="2:11" s="917" customFormat="1" ht="78" customHeight="1" outlineLevel="2" x14ac:dyDescent="0.25">
      <c r="B2034" s="921" t="s">
        <v>1607</v>
      </c>
      <c r="C2034" s="921"/>
      <c r="D2034" s="922">
        <v>0.7</v>
      </c>
      <c r="E2034" s="930">
        <v>7</v>
      </c>
      <c r="F2034" s="923"/>
      <c r="G2034" s="921"/>
      <c r="H2034" s="933">
        <v>1</v>
      </c>
      <c r="I2034" s="924">
        <f t="shared" si="62"/>
        <v>0</v>
      </c>
      <c r="J2034" s="924">
        <f t="shared" si="63"/>
        <v>0</v>
      </c>
      <c r="K2034" s="924"/>
    </row>
    <row r="2035" spans="2:11" s="917" customFormat="1" ht="78" customHeight="1" outlineLevel="2" x14ac:dyDescent="0.25">
      <c r="B2035" s="921" t="s">
        <v>1601</v>
      </c>
      <c r="C2035" s="921"/>
      <c r="D2035" s="922">
        <v>0.7</v>
      </c>
      <c r="E2035" s="930">
        <v>7</v>
      </c>
      <c r="F2035" s="923"/>
      <c r="G2035" s="921"/>
      <c r="H2035" s="933">
        <v>1</v>
      </c>
      <c r="I2035" s="924">
        <f t="shared" si="62"/>
        <v>0</v>
      </c>
      <c r="J2035" s="924">
        <f t="shared" si="63"/>
        <v>0</v>
      </c>
      <c r="K2035" s="924"/>
    </row>
    <row r="2036" spans="2:11" s="917" customFormat="1" ht="78" customHeight="1" outlineLevel="2" x14ac:dyDescent="0.25">
      <c r="B2036" s="921" t="s">
        <v>1600</v>
      </c>
      <c r="C2036" s="921"/>
      <c r="D2036" s="922">
        <v>0.54</v>
      </c>
      <c r="E2036" s="930">
        <v>1</v>
      </c>
      <c r="F2036" s="923"/>
      <c r="G2036" s="921"/>
      <c r="H2036" s="933">
        <v>1</v>
      </c>
      <c r="I2036" s="924">
        <f t="shared" si="62"/>
        <v>0</v>
      </c>
      <c r="J2036" s="924">
        <f t="shared" si="63"/>
        <v>0</v>
      </c>
      <c r="K2036" s="924"/>
    </row>
    <row r="2037" spans="2:11" s="917" customFormat="1" ht="78" customHeight="1" outlineLevel="2" x14ac:dyDescent="0.25">
      <c r="B2037" s="921" t="s">
        <v>1606</v>
      </c>
      <c r="C2037" s="921"/>
      <c r="D2037" s="922">
        <v>0.68</v>
      </c>
      <c r="E2037" s="930">
        <v>2</v>
      </c>
      <c r="F2037" s="923"/>
      <c r="G2037" s="921"/>
      <c r="H2037" s="933">
        <v>1</v>
      </c>
      <c r="I2037" s="924">
        <f t="shared" si="62"/>
        <v>0</v>
      </c>
      <c r="J2037" s="924">
        <f t="shared" si="63"/>
        <v>0</v>
      </c>
      <c r="K2037" s="924"/>
    </row>
    <row r="2038" spans="2:11" s="917" customFormat="1" ht="78" customHeight="1" outlineLevel="2" x14ac:dyDescent="0.25">
      <c r="B2038" s="921" t="s">
        <v>1691</v>
      </c>
      <c r="C2038" s="921"/>
      <c r="D2038" s="922">
        <v>0.86</v>
      </c>
      <c r="E2038" s="930">
        <v>2</v>
      </c>
      <c r="F2038" s="923"/>
      <c r="G2038" s="921"/>
      <c r="H2038" s="933">
        <v>1</v>
      </c>
      <c r="I2038" s="924">
        <f t="shared" si="62"/>
        <v>0</v>
      </c>
      <c r="J2038" s="924">
        <f t="shared" si="63"/>
        <v>0</v>
      </c>
      <c r="K2038" s="924"/>
    </row>
    <row r="2039" spans="2:11" s="917" customFormat="1" ht="78" customHeight="1" outlineLevel="2" x14ac:dyDescent="0.25">
      <c r="B2039" s="921" t="s">
        <v>1690</v>
      </c>
      <c r="C2039" s="921"/>
      <c r="D2039" s="922">
        <v>0.89</v>
      </c>
      <c r="E2039" s="930">
        <v>1</v>
      </c>
      <c r="F2039" s="923"/>
      <c r="G2039" s="921"/>
      <c r="H2039" s="933">
        <v>1</v>
      </c>
      <c r="I2039" s="924">
        <f t="shared" si="62"/>
        <v>0</v>
      </c>
      <c r="J2039" s="924">
        <f t="shared" si="63"/>
        <v>0</v>
      </c>
      <c r="K2039" s="924"/>
    </row>
    <row r="2040" spans="2:11" s="917" customFormat="1" ht="78" customHeight="1" outlineLevel="2" x14ac:dyDescent="0.25">
      <c r="B2040" s="921" t="s">
        <v>1689</v>
      </c>
      <c r="C2040" s="921"/>
      <c r="D2040" s="922">
        <v>0.79</v>
      </c>
      <c r="E2040" s="930">
        <v>4</v>
      </c>
      <c r="F2040" s="923"/>
      <c r="G2040" s="921"/>
      <c r="H2040" s="933">
        <v>1</v>
      </c>
      <c r="I2040" s="924">
        <f t="shared" si="62"/>
        <v>0</v>
      </c>
      <c r="J2040" s="924">
        <f t="shared" si="63"/>
        <v>0</v>
      </c>
      <c r="K2040" s="924"/>
    </row>
    <row r="2041" spans="2:11" s="917" customFormat="1" ht="78" customHeight="1" outlineLevel="2" x14ac:dyDescent="0.25">
      <c r="B2041" s="921" t="s">
        <v>1688</v>
      </c>
      <c r="C2041" s="921"/>
      <c r="D2041" s="922">
        <v>0.83</v>
      </c>
      <c r="E2041" s="930">
        <v>1</v>
      </c>
      <c r="F2041" s="923"/>
      <c r="G2041" s="921"/>
      <c r="H2041" s="933">
        <v>1</v>
      </c>
      <c r="I2041" s="924">
        <f t="shared" si="62"/>
        <v>0</v>
      </c>
      <c r="J2041" s="924">
        <f t="shared" si="63"/>
        <v>0</v>
      </c>
      <c r="K2041" s="924"/>
    </row>
    <row r="2042" spans="2:11" s="917" customFormat="1" ht="78" customHeight="1" outlineLevel="2" x14ac:dyDescent="0.25">
      <c r="B2042" s="921" t="s">
        <v>1665</v>
      </c>
      <c r="C2042" s="921"/>
      <c r="D2042" s="922">
        <v>0.69</v>
      </c>
      <c r="E2042" s="930">
        <v>1</v>
      </c>
      <c r="F2042" s="923"/>
      <c r="G2042" s="921"/>
      <c r="H2042" s="933">
        <v>1</v>
      </c>
      <c r="I2042" s="924">
        <f t="shared" si="62"/>
        <v>0</v>
      </c>
      <c r="J2042" s="924">
        <f t="shared" si="63"/>
        <v>0</v>
      </c>
      <c r="K2042" s="924"/>
    </row>
    <row r="2043" spans="2:11" s="917" customFormat="1" ht="78" customHeight="1" outlineLevel="2" x14ac:dyDescent="0.25">
      <c r="B2043" s="921" t="s">
        <v>1742</v>
      </c>
      <c r="C2043" s="921"/>
      <c r="D2043" s="922">
        <v>0.72</v>
      </c>
      <c r="E2043" s="930">
        <v>1</v>
      </c>
      <c r="F2043" s="923"/>
      <c r="G2043" s="921"/>
      <c r="H2043" s="933">
        <v>1</v>
      </c>
      <c r="I2043" s="924">
        <f t="shared" si="62"/>
        <v>0</v>
      </c>
      <c r="J2043" s="924">
        <f t="shared" si="63"/>
        <v>0</v>
      </c>
      <c r="K2043" s="924"/>
    </row>
    <row r="2044" spans="2:11" s="917" customFormat="1" ht="78" customHeight="1" outlineLevel="2" x14ac:dyDescent="0.25">
      <c r="B2044" s="921" t="s">
        <v>1618</v>
      </c>
      <c r="C2044" s="921"/>
      <c r="D2044" s="922">
        <v>1.5</v>
      </c>
      <c r="E2044" s="930">
        <v>4</v>
      </c>
      <c r="F2044" s="923"/>
      <c r="G2044" s="921"/>
      <c r="H2044" s="933">
        <v>1</v>
      </c>
      <c r="I2044" s="924">
        <f t="shared" si="62"/>
        <v>0</v>
      </c>
      <c r="J2044" s="924">
        <f t="shared" si="63"/>
        <v>0</v>
      </c>
      <c r="K2044" s="924"/>
    </row>
    <row r="2045" spans="2:11" s="917" customFormat="1" ht="78" customHeight="1" outlineLevel="2" x14ac:dyDescent="0.25">
      <c r="B2045" s="921" t="s">
        <v>1687</v>
      </c>
      <c r="C2045" s="921"/>
      <c r="D2045" s="922">
        <v>0.79</v>
      </c>
      <c r="E2045" s="930">
        <v>1</v>
      </c>
      <c r="F2045" s="923"/>
      <c r="G2045" s="921"/>
      <c r="H2045" s="933">
        <v>1</v>
      </c>
      <c r="I2045" s="924">
        <f t="shared" si="62"/>
        <v>0</v>
      </c>
      <c r="J2045" s="924">
        <f t="shared" si="63"/>
        <v>0</v>
      </c>
      <c r="K2045" s="924"/>
    </row>
    <row r="2046" spans="2:11" ht="10.95" customHeight="1" outlineLevel="1" x14ac:dyDescent="0.25">
      <c r="B2046" s="925" t="s">
        <v>224</v>
      </c>
      <c r="I2046" s="924">
        <f t="shared" si="62"/>
        <v>0</v>
      </c>
      <c r="J2046" s="924">
        <f t="shared" si="63"/>
        <v>0</v>
      </c>
      <c r="K2046" s="919"/>
    </row>
    <row r="2047" spans="2:11" s="917" customFormat="1" ht="78" customHeight="1" outlineLevel="2" x14ac:dyDescent="0.25">
      <c r="B2047" s="921" t="s">
        <v>1703</v>
      </c>
      <c r="C2047" s="921"/>
      <c r="D2047" s="922">
        <v>3.15</v>
      </c>
      <c r="E2047" s="930">
        <v>13</v>
      </c>
      <c r="F2047" s="923"/>
      <c r="G2047" s="921"/>
      <c r="H2047" s="933">
        <v>1</v>
      </c>
      <c r="I2047" s="924">
        <f t="shared" si="62"/>
        <v>0</v>
      </c>
      <c r="J2047" s="924">
        <f t="shared" si="63"/>
        <v>0</v>
      </c>
      <c r="K2047" s="924"/>
    </row>
    <row r="2048" spans="2:11" s="917" customFormat="1" ht="78" customHeight="1" outlineLevel="2" x14ac:dyDescent="0.25">
      <c r="B2048" s="921" t="s">
        <v>225</v>
      </c>
      <c r="C2048" s="921"/>
      <c r="D2048" s="922">
        <v>2.5</v>
      </c>
      <c r="E2048" s="931" t="s">
        <v>7</v>
      </c>
      <c r="F2048" s="923"/>
      <c r="G2048" s="921"/>
      <c r="H2048" s="933">
        <v>1</v>
      </c>
      <c r="I2048" s="924">
        <f t="shared" si="62"/>
        <v>0</v>
      </c>
      <c r="J2048" s="924">
        <f t="shared" si="63"/>
        <v>0</v>
      </c>
      <c r="K2048" s="924"/>
    </row>
    <row r="2049" spans="2:11" s="917" customFormat="1" ht="78" customHeight="1" outlineLevel="2" x14ac:dyDescent="0.25">
      <c r="B2049" s="921" t="s">
        <v>226</v>
      </c>
      <c r="C2049" s="921"/>
      <c r="D2049" s="922">
        <v>3.15</v>
      </c>
      <c r="E2049" s="931" t="s">
        <v>7</v>
      </c>
      <c r="F2049" s="923"/>
      <c r="G2049" s="921"/>
      <c r="H2049" s="933">
        <v>1</v>
      </c>
      <c r="I2049" s="924">
        <f t="shared" si="62"/>
        <v>0</v>
      </c>
      <c r="J2049" s="924">
        <f t="shared" si="63"/>
        <v>0</v>
      </c>
      <c r="K2049" s="924"/>
    </row>
    <row r="2050" spans="2:11" s="917" customFormat="1" ht="78" customHeight="1" outlineLevel="2" x14ac:dyDescent="0.25">
      <c r="B2050" s="921" t="s">
        <v>227</v>
      </c>
      <c r="C2050" s="921"/>
      <c r="D2050" s="922">
        <v>3.15</v>
      </c>
      <c r="E2050" s="930">
        <v>11</v>
      </c>
      <c r="F2050" s="923"/>
      <c r="G2050" s="921"/>
      <c r="H2050" s="933">
        <v>1</v>
      </c>
      <c r="I2050" s="924">
        <f t="shared" si="62"/>
        <v>0</v>
      </c>
      <c r="J2050" s="924">
        <f t="shared" si="63"/>
        <v>0</v>
      </c>
      <c r="K2050" s="924"/>
    </row>
    <row r="2051" spans="2:11" s="917" customFormat="1" ht="78" customHeight="1" outlineLevel="2" x14ac:dyDescent="0.25">
      <c r="B2051" s="921" t="s">
        <v>228</v>
      </c>
      <c r="C2051" s="921"/>
      <c r="D2051" s="922">
        <v>3.15</v>
      </c>
      <c r="E2051" s="931" t="s">
        <v>7</v>
      </c>
      <c r="F2051" s="923"/>
      <c r="G2051" s="921"/>
      <c r="H2051" s="933">
        <v>1</v>
      </c>
      <c r="I2051" s="924">
        <f t="shared" si="62"/>
        <v>0</v>
      </c>
      <c r="J2051" s="924">
        <f t="shared" si="63"/>
        <v>0</v>
      </c>
      <c r="K2051" s="924"/>
    </row>
    <row r="2052" spans="2:11" s="917" customFormat="1" ht="78" customHeight="1" outlineLevel="2" x14ac:dyDescent="0.25">
      <c r="B2052" s="921" t="s">
        <v>229</v>
      </c>
      <c r="C2052" s="921"/>
      <c r="D2052" s="922">
        <v>3.15</v>
      </c>
      <c r="E2052" s="931" t="s">
        <v>7</v>
      </c>
      <c r="F2052" s="923"/>
      <c r="G2052" s="921"/>
      <c r="H2052" s="933">
        <v>1</v>
      </c>
      <c r="I2052" s="924">
        <f t="shared" si="62"/>
        <v>0</v>
      </c>
      <c r="J2052" s="924">
        <f t="shared" si="63"/>
        <v>0</v>
      </c>
      <c r="K2052" s="924"/>
    </row>
    <row r="2053" spans="2:11" s="917" customFormat="1" ht="78" customHeight="1" outlineLevel="2" x14ac:dyDescent="0.25">
      <c r="B2053" s="921" t="s">
        <v>230</v>
      </c>
      <c r="C2053" s="921"/>
      <c r="D2053" s="922">
        <v>2.5</v>
      </c>
      <c r="E2053" s="930">
        <v>4</v>
      </c>
      <c r="F2053" s="923"/>
      <c r="G2053" s="921"/>
      <c r="H2053" s="933">
        <v>1</v>
      </c>
      <c r="I2053" s="924">
        <f t="shared" si="62"/>
        <v>0</v>
      </c>
      <c r="J2053" s="924">
        <f t="shared" si="63"/>
        <v>0</v>
      </c>
      <c r="K2053" s="924"/>
    </row>
    <row r="2054" spans="2:11" s="917" customFormat="1" ht="78" customHeight="1" outlineLevel="2" x14ac:dyDescent="0.25">
      <c r="B2054" s="921" t="s">
        <v>231</v>
      </c>
      <c r="C2054" s="921"/>
      <c r="D2054" s="922">
        <v>2.5</v>
      </c>
      <c r="E2054" s="931" t="s">
        <v>7</v>
      </c>
      <c r="F2054" s="923"/>
      <c r="G2054" s="921"/>
      <c r="H2054" s="933">
        <v>1</v>
      </c>
      <c r="I2054" s="924">
        <f t="shared" si="62"/>
        <v>0</v>
      </c>
      <c r="J2054" s="924">
        <f t="shared" si="63"/>
        <v>0</v>
      </c>
      <c r="K2054" s="924"/>
    </row>
    <row r="2055" spans="2:11" s="917" customFormat="1" ht="78" customHeight="1" outlineLevel="2" x14ac:dyDescent="0.25">
      <c r="B2055" s="921" t="s">
        <v>232</v>
      </c>
      <c r="C2055" s="921"/>
      <c r="D2055" s="922">
        <v>2.5</v>
      </c>
      <c r="E2055" s="930">
        <v>2</v>
      </c>
      <c r="F2055" s="923"/>
      <c r="G2055" s="921"/>
      <c r="H2055" s="933">
        <v>1</v>
      </c>
      <c r="I2055" s="924">
        <f t="shared" si="62"/>
        <v>0</v>
      </c>
      <c r="J2055" s="924">
        <f t="shared" si="63"/>
        <v>0</v>
      </c>
      <c r="K2055" s="924"/>
    </row>
    <row r="2056" spans="2:11" s="917" customFormat="1" ht="78" customHeight="1" outlineLevel="2" x14ac:dyDescent="0.25">
      <c r="B2056" s="921" t="s">
        <v>233</v>
      </c>
      <c r="C2056" s="921"/>
      <c r="D2056" s="922">
        <v>3.15</v>
      </c>
      <c r="E2056" s="930">
        <v>13</v>
      </c>
      <c r="F2056" s="923"/>
      <c r="G2056" s="921"/>
      <c r="H2056" s="933">
        <v>1</v>
      </c>
      <c r="I2056" s="924">
        <f t="shared" ref="I2056:I2119" si="64">C2056*G2056</f>
        <v>0</v>
      </c>
      <c r="J2056" s="924">
        <f t="shared" ref="J2056:J2119" si="65">D2056*G2056</f>
        <v>0</v>
      </c>
      <c r="K2056" s="924"/>
    </row>
    <row r="2057" spans="2:11" s="917" customFormat="1" ht="78" customHeight="1" outlineLevel="2" x14ac:dyDescent="0.25">
      <c r="B2057" s="921" t="s">
        <v>1587</v>
      </c>
      <c r="C2057" s="921"/>
      <c r="D2057" s="922">
        <v>2.5</v>
      </c>
      <c r="E2057" s="930">
        <v>5</v>
      </c>
      <c r="F2057" s="923"/>
      <c r="G2057" s="921"/>
      <c r="H2057" s="933">
        <v>1</v>
      </c>
      <c r="I2057" s="924">
        <f t="shared" si="64"/>
        <v>0</v>
      </c>
      <c r="J2057" s="924">
        <f t="shared" si="65"/>
        <v>0</v>
      </c>
      <c r="K2057" s="924"/>
    </row>
    <row r="2058" spans="2:11" s="917" customFormat="1" ht="78" customHeight="1" outlineLevel="2" x14ac:dyDescent="0.25">
      <c r="B2058" s="921" t="s">
        <v>3473</v>
      </c>
      <c r="C2058" s="921"/>
      <c r="D2058" s="922">
        <v>3.15</v>
      </c>
      <c r="E2058" s="930">
        <v>1</v>
      </c>
      <c r="F2058" s="923"/>
      <c r="G2058" s="921"/>
      <c r="H2058" s="933">
        <v>1</v>
      </c>
      <c r="I2058" s="924">
        <f t="shared" si="64"/>
        <v>0</v>
      </c>
      <c r="J2058" s="924">
        <f t="shared" si="65"/>
        <v>0</v>
      </c>
      <c r="K2058" s="924"/>
    </row>
    <row r="2059" spans="2:11" s="917" customFormat="1" ht="78" customHeight="1" outlineLevel="2" x14ac:dyDescent="0.25">
      <c r="B2059" s="921" t="s">
        <v>1702</v>
      </c>
      <c r="C2059" s="921"/>
      <c r="D2059" s="922">
        <v>3.15</v>
      </c>
      <c r="E2059" s="931" t="s">
        <v>7</v>
      </c>
      <c r="F2059" s="923"/>
      <c r="G2059" s="921"/>
      <c r="H2059" s="933">
        <v>1</v>
      </c>
      <c r="I2059" s="924">
        <f t="shared" si="64"/>
        <v>0</v>
      </c>
      <c r="J2059" s="924">
        <f t="shared" si="65"/>
        <v>0</v>
      </c>
      <c r="K2059" s="924"/>
    </row>
    <row r="2060" spans="2:11" s="917" customFormat="1" ht="78" customHeight="1" outlineLevel="2" x14ac:dyDescent="0.25">
      <c r="B2060" s="921" t="s">
        <v>1701</v>
      </c>
      <c r="C2060" s="921"/>
      <c r="D2060" s="922">
        <v>2.5</v>
      </c>
      <c r="E2060" s="931" t="s">
        <v>7</v>
      </c>
      <c r="F2060" s="923"/>
      <c r="G2060" s="921"/>
      <c r="H2060" s="933">
        <v>1</v>
      </c>
      <c r="I2060" s="924">
        <f t="shared" si="64"/>
        <v>0</v>
      </c>
      <c r="J2060" s="924">
        <f t="shared" si="65"/>
        <v>0</v>
      </c>
      <c r="K2060" s="924"/>
    </row>
    <row r="2061" spans="2:11" s="917" customFormat="1" ht="78" customHeight="1" outlineLevel="2" x14ac:dyDescent="0.25">
      <c r="B2061" s="921" t="s">
        <v>1700</v>
      </c>
      <c r="C2061" s="921"/>
      <c r="D2061" s="922">
        <v>2.5</v>
      </c>
      <c r="E2061" s="931" t="s">
        <v>7</v>
      </c>
      <c r="F2061" s="923"/>
      <c r="G2061" s="921"/>
      <c r="H2061" s="933">
        <v>1</v>
      </c>
      <c r="I2061" s="924">
        <f t="shared" si="64"/>
        <v>0</v>
      </c>
      <c r="J2061" s="924">
        <f t="shared" si="65"/>
        <v>0</v>
      </c>
      <c r="K2061" s="924"/>
    </row>
    <row r="2062" spans="2:11" ht="10.95" customHeight="1" outlineLevel="1" x14ac:dyDescent="0.25">
      <c r="B2062" s="925" t="s">
        <v>266</v>
      </c>
      <c r="I2062" s="924">
        <f t="shared" si="64"/>
        <v>0</v>
      </c>
      <c r="J2062" s="924">
        <f t="shared" si="65"/>
        <v>0</v>
      </c>
      <c r="K2062" s="919"/>
    </row>
    <row r="2063" spans="2:11" s="917" customFormat="1" ht="78" customHeight="1" outlineLevel="2" x14ac:dyDescent="0.25">
      <c r="B2063" s="921" t="s">
        <v>4010</v>
      </c>
      <c r="C2063" s="921"/>
      <c r="D2063" s="922">
        <v>1.2</v>
      </c>
      <c r="E2063" s="931" t="s">
        <v>7</v>
      </c>
      <c r="F2063" s="923"/>
      <c r="G2063" s="921"/>
      <c r="H2063" s="933">
        <v>1</v>
      </c>
      <c r="I2063" s="924">
        <f t="shared" si="64"/>
        <v>0</v>
      </c>
      <c r="J2063" s="924">
        <f t="shared" si="65"/>
        <v>0</v>
      </c>
      <c r="K2063" s="924"/>
    </row>
    <row r="2064" spans="2:11" s="917" customFormat="1" ht="78" customHeight="1" outlineLevel="2" x14ac:dyDescent="0.25">
      <c r="B2064" s="921" t="s">
        <v>4009</v>
      </c>
      <c r="C2064" s="921"/>
      <c r="D2064" s="922">
        <v>1.1000000000000001</v>
      </c>
      <c r="E2064" s="930">
        <v>14</v>
      </c>
      <c r="F2064" s="923"/>
      <c r="G2064" s="921"/>
      <c r="H2064" s="933">
        <v>1</v>
      </c>
      <c r="I2064" s="924">
        <f t="shared" si="64"/>
        <v>0</v>
      </c>
      <c r="J2064" s="924">
        <f t="shared" si="65"/>
        <v>0</v>
      </c>
      <c r="K2064" s="924"/>
    </row>
    <row r="2065" spans="2:11" s="917" customFormat="1" ht="78" customHeight="1" outlineLevel="2" x14ac:dyDescent="0.25">
      <c r="B2065" s="921" t="s">
        <v>4008</v>
      </c>
      <c r="C2065" s="921"/>
      <c r="D2065" s="922">
        <v>0.9</v>
      </c>
      <c r="E2065" s="931" t="s">
        <v>7</v>
      </c>
      <c r="F2065" s="923"/>
      <c r="G2065" s="921"/>
      <c r="H2065" s="933">
        <v>1</v>
      </c>
      <c r="I2065" s="924">
        <f t="shared" si="64"/>
        <v>0</v>
      </c>
      <c r="J2065" s="924">
        <f t="shared" si="65"/>
        <v>0</v>
      </c>
      <c r="K2065" s="924"/>
    </row>
    <row r="2066" spans="2:11" s="917" customFormat="1" ht="78" customHeight="1" outlineLevel="2" x14ac:dyDescent="0.25">
      <c r="B2066" s="921" t="s">
        <v>4007</v>
      </c>
      <c r="C2066" s="921"/>
      <c r="D2066" s="922">
        <v>0.85</v>
      </c>
      <c r="E2066" s="930">
        <v>1</v>
      </c>
      <c r="F2066" s="923"/>
      <c r="G2066" s="921"/>
      <c r="H2066" s="933">
        <v>1</v>
      </c>
      <c r="I2066" s="924">
        <f t="shared" si="64"/>
        <v>0</v>
      </c>
      <c r="J2066" s="924">
        <f t="shared" si="65"/>
        <v>0</v>
      </c>
      <c r="K2066" s="924"/>
    </row>
    <row r="2067" spans="2:11" s="917" customFormat="1" ht="78" customHeight="1" outlineLevel="2" x14ac:dyDescent="0.25">
      <c r="B2067" s="921" t="s">
        <v>4006</v>
      </c>
      <c r="C2067" s="921"/>
      <c r="D2067" s="922">
        <v>0.6</v>
      </c>
      <c r="E2067" s="930">
        <v>10</v>
      </c>
      <c r="F2067" s="923"/>
      <c r="G2067" s="921"/>
      <c r="H2067" s="933">
        <v>1</v>
      </c>
      <c r="I2067" s="924">
        <f t="shared" si="64"/>
        <v>0</v>
      </c>
      <c r="J2067" s="924">
        <f t="shared" si="65"/>
        <v>0</v>
      </c>
      <c r="K2067" s="924"/>
    </row>
    <row r="2068" spans="2:11" s="917" customFormat="1" ht="78" customHeight="1" outlineLevel="2" x14ac:dyDescent="0.25">
      <c r="B2068" s="921" t="s">
        <v>4005</v>
      </c>
      <c r="C2068" s="921"/>
      <c r="D2068" s="922">
        <v>1.75</v>
      </c>
      <c r="E2068" s="931" t="s">
        <v>7</v>
      </c>
      <c r="F2068" s="923"/>
      <c r="G2068" s="921"/>
      <c r="H2068" s="933">
        <v>1</v>
      </c>
      <c r="I2068" s="924">
        <f t="shared" si="64"/>
        <v>0</v>
      </c>
      <c r="J2068" s="924">
        <f t="shared" si="65"/>
        <v>0</v>
      </c>
      <c r="K2068" s="924"/>
    </row>
    <row r="2069" spans="2:11" s="917" customFormat="1" ht="78" customHeight="1" outlineLevel="2" x14ac:dyDescent="0.25">
      <c r="B2069" s="921" t="s">
        <v>4004</v>
      </c>
      <c r="C2069" s="921"/>
      <c r="D2069" s="922">
        <v>0.75</v>
      </c>
      <c r="E2069" s="930">
        <v>12</v>
      </c>
      <c r="F2069" s="923"/>
      <c r="G2069" s="921"/>
      <c r="H2069" s="933">
        <v>1</v>
      </c>
      <c r="I2069" s="924">
        <f t="shared" si="64"/>
        <v>0</v>
      </c>
      <c r="J2069" s="924">
        <f t="shared" si="65"/>
        <v>0</v>
      </c>
      <c r="K2069" s="924"/>
    </row>
    <row r="2070" spans="2:11" s="917" customFormat="1" ht="78" customHeight="1" outlineLevel="2" x14ac:dyDescent="0.25">
      <c r="B2070" s="921" t="s">
        <v>4003</v>
      </c>
      <c r="C2070" s="921"/>
      <c r="D2070" s="922">
        <v>1.75</v>
      </c>
      <c r="E2070" s="931" t="s">
        <v>7</v>
      </c>
      <c r="F2070" s="923"/>
      <c r="G2070" s="921"/>
      <c r="H2070" s="933">
        <v>1</v>
      </c>
      <c r="I2070" s="924">
        <f t="shared" si="64"/>
        <v>0</v>
      </c>
      <c r="J2070" s="924">
        <f t="shared" si="65"/>
        <v>0</v>
      </c>
      <c r="K2070" s="924"/>
    </row>
    <row r="2071" spans="2:11" s="917" customFormat="1" ht="78" customHeight="1" outlineLevel="2" x14ac:dyDescent="0.25">
      <c r="B2071" s="921" t="s">
        <v>4002</v>
      </c>
      <c r="C2071" s="921"/>
      <c r="D2071" s="922">
        <v>1.35</v>
      </c>
      <c r="E2071" s="931" t="s">
        <v>7</v>
      </c>
      <c r="F2071" s="923"/>
      <c r="G2071" s="921"/>
      <c r="H2071" s="933">
        <v>1</v>
      </c>
      <c r="I2071" s="924">
        <f t="shared" si="64"/>
        <v>0</v>
      </c>
      <c r="J2071" s="924">
        <f t="shared" si="65"/>
        <v>0</v>
      </c>
      <c r="K2071" s="924"/>
    </row>
    <row r="2072" spans="2:11" s="917" customFormat="1" ht="78" customHeight="1" outlineLevel="2" x14ac:dyDescent="0.25">
      <c r="B2072" s="921" t="s">
        <v>4001</v>
      </c>
      <c r="C2072" s="921"/>
      <c r="D2072" s="922">
        <v>0.85</v>
      </c>
      <c r="E2072" s="931" t="s">
        <v>7</v>
      </c>
      <c r="F2072" s="923"/>
      <c r="G2072" s="921"/>
      <c r="H2072" s="933">
        <v>1</v>
      </c>
      <c r="I2072" s="924">
        <f t="shared" si="64"/>
        <v>0</v>
      </c>
      <c r="J2072" s="924">
        <f t="shared" si="65"/>
        <v>0</v>
      </c>
      <c r="K2072" s="924"/>
    </row>
    <row r="2073" spans="2:11" s="917" customFormat="1" ht="78" customHeight="1" outlineLevel="2" x14ac:dyDescent="0.25">
      <c r="B2073" s="921" t="s">
        <v>4000</v>
      </c>
      <c r="C2073" s="921"/>
      <c r="D2073" s="922">
        <v>1.3</v>
      </c>
      <c r="E2073" s="931" t="s">
        <v>7</v>
      </c>
      <c r="F2073" s="923"/>
      <c r="G2073" s="921"/>
      <c r="H2073" s="933">
        <v>1</v>
      </c>
      <c r="I2073" s="924">
        <f t="shared" si="64"/>
        <v>0</v>
      </c>
      <c r="J2073" s="924">
        <f t="shared" si="65"/>
        <v>0</v>
      </c>
      <c r="K2073" s="924"/>
    </row>
    <row r="2074" spans="2:11" s="917" customFormat="1" ht="78" customHeight="1" outlineLevel="2" x14ac:dyDescent="0.25">
      <c r="B2074" s="921" t="s">
        <v>3999</v>
      </c>
      <c r="C2074" s="921"/>
      <c r="D2074" s="922">
        <v>1.2</v>
      </c>
      <c r="E2074" s="931" t="s">
        <v>7</v>
      </c>
      <c r="F2074" s="923"/>
      <c r="G2074" s="921"/>
      <c r="H2074" s="933">
        <v>1</v>
      </c>
      <c r="I2074" s="924">
        <f t="shared" si="64"/>
        <v>0</v>
      </c>
      <c r="J2074" s="924">
        <f t="shared" si="65"/>
        <v>0</v>
      </c>
      <c r="K2074" s="924"/>
    </row>
    <row r="2075" spans="2:11" s="917" customFormat="1" ht="78" customHeight="1" outlineLevel="2" x14ac:dyDescent="0.25">
      <c r="B2075" s="921" t="s">
        <v>3998</v>
      </c>
      <c r="C2075" s="921"/>
      <c r="D2075" s="922">
        <v>1.2</v>
      </c>
      <c r="E2075" s="930">
        <v>2</v>
      </c>
      <c r="F2075" s="923"/>
      <c r="G2075" s="921"/>
      <c r="H2075" s="933">
        <v>1</v>
      </c>
      <c r="I2075" s="924">
        <f t="shared" si="64"/>
        <v>0</v>
      </c>
      <c r="J2075" s="924">
        <f t="shared" si="65"/>
        <v>0</v>
      </c>
      <c r="K2075" s="924"/>
    </row>
    <row r="2076" spans="2:11" s="917" customFormat="1" ht="78" customHeight="1" outlineLevel="2" x14ac:dyDescent="0.25">
      <c r="B2076" s="921" t="s">
        <v>3997</v>
      </c>
      <c r="C2076" s="921"/>
      <c r="D2076" s="922">
        <v>1.05</v>
      </c>
      <c r="E2076" s="930">
        <v>2</v>
      </c>
      <c r="F2076" s="923"/>
      <c r="G2076" s="921"/>
      <c r="H2076" s="933">
        <v>1</v>
      </c>
      <c r="I2076" s="924">
        <f t="shared" si="64"/>
        <v>0</v>
      </c>
      <c r="J2076" s="924">
        <f t="shared" si="65"/>
        <v>0</v>
      </c>
      <c r="K2076" s="924"/>
    </row>
    <row r="2077" spans="2:11" s="917" customFormat="1" ht="78" customHeight="1" outlineLevel="2" x14ac:dyDescent="0.25">
      <c r="B2077" s="921" t="s">
        <v>3472</v>
      </c>
      <c r="C2077" s="921"/>
      <c r="D2077" s="922">
        <v>1.0900000000000001</v>
      </c>
      <c r="E2077" s="930">
        <v>2</v>
      </c>
      <c r="F2077" s="923"/>
      <c r="G2077" s="921"/>
      <c r="H2077" s="933">
        <v>1</v>
      </c>
      <c r="I2077" s="924">
        <f t="shared" si="64"/>
        <v>0</v>
      </c>
      <c r="J2077" s="924">
        <f t="shared" si="65"/>
        <v>0</v>
      </c>
      <c r="K2077" s="924"/>
    </row>
    <row r="2078" spans="2:11" s="917" customFormat="1" ht="78" customHeight="1" outlineLevel="2" x14ac:dyDescent="0.25">
      <c r="B2078" s="921" t="s">
        <v>3996</v>
      </c>
      <c r="C2078" s="921"/>
      <c r="D2078" s="922">
        <v>0.95</v>
      </c>
      <c r="E2078" s="931" t="s">
        <v>7</v>
      </c>
      <c r="F2078" s="923"/>
      <c r="G2078" s="921"/>
      <c r="H2078" s="933">
        <v>1</v>
      </c>
      <c r="I2078" s="924">
        <f t="shared" si="64"/>
        <v>0</v>
      </c>
      <c r="J2078" s="924">
        <f t="shared" si="65"/>
        <v>0</v>
      </c>
      <c r="K2078" s="924"/>
    </row>
    <row r="2079" spans="2:11" s="917" customFormat="1" ht="78" customHeight="1" outlineLevel="2" x14ac:dyDescent="0.25">
      <c r="B2079" s="921" t="s">
        <v>3995</v>
      </c>
      <c r="C2079" s="921"/>
      <c r="D2079" s="922">
        <v>0.8</v>
      </c>
      <c r="E2079" s="931" t="s">
        <v>7</v>
      </c>
      <c r="F2079" s="923"/>
      <c r="G2079" s="921"/>
      <c r="H2079" s="933">
        <v>1</v>
      </c>
      <c r="I2079" s="924">
        <f t="shared" si="64"/>
        <v>0</v>
      </c>
      <c r="J2079" s="924">
        <f t="shared" si="65"/>
        <v>0</v>
      </c>
      <c r="K2079" s="924"/>
    </row>
    <row r="2080" spans="2:11" s="917" customFormat="1" ht="78" customHeight="1" outlineLevel="2" x14ac:dyDescent="0.25">
      <c r="B2080" s="921" t="s">
        <v>3994</v>
      </c>
      <c r="C2080" s="921"/>
      <c r="D2080" s="922">
        <v>0.7</v>
      </c>
      <c r="E2080" s="930">
        <v>6</v>
      </c>
      <c r="F2080" s="923"/>
      <c r="G2080" s="921"/>
      <c r="H2080" s="933">
        <v>1</v>
      </c>
      <c r="I2080" s="924">
        <f t="shared" si="64"/>
        <v>0</v>
      </c>
      <c r="J2080" s="924">
        <f t="shared" si="65"/>
        <v>0</v>
      </c>
      <c r="K2080" s="924"/>
    </row>
    <row r="2081" spans="2:11" s="917" customFormat="1" ht="78" customHeight="1" outlineLevel="2" x14ac:dyDescent="0.25">
      <c r="B2081" s="921" t="s">
        <v>3993</v>
      </c>
      <c r="C2081" s="921"/>
      <c r="D2081" s="922">
        <v>0.48</v>
      </c>
      <c r="E2081" s="930">
        <v>3</v>
      </c>
      <c r="F2081" s="923"/>
      <c r="G2081" s="921"/>
      <c r="H2081" s="933">
        <v>1</v>
      </c>
      <c r="I2081" s="924">
        <f t="shared" si="64"/>
        <v>0</v>
      </c>
      <c r="J2081" s="924">
        <f t="shared" si="65"/>
        <v>0</v>
      </c>
      <c r="K2081" s="924"/>
    </row>
    <row r="2082" spans="2:11" s="917" customFormat="1" ht="78" customHeight="1" outlineLevel="2" x14ac:dyDescent="0.25">
      <c r="B2082" s="921" t="s">
        <v>3992</v>
      </c>
      <c r="C2082" s="921"/>
      <c r="D2082" s="922">
        <v>0.52</v>
      </c>
      <c r="E2082" s="931" t="s">
        <v>7</v>
      </c>
      <c r="F2082" s="923"/>
      <c r="G2082" s="921"/>
      <c r="H2082" s="933">
        <v>1</v>
      </c>
      <c r="I2082" s="924">
        <f t="shared" si="64"/>
        <v>0</v>
      </c>
      <c r="J2082" s="924">
        <f t="shared" si="65"/>
        <v>0</v>
      </c>
      <c r="K2082" s="924"/>
    </row>
    <row r="2083" spans="2:11" s="917" customFormat="1" ht="78" customHeight="1" outlineLevel="2" x14ac:dyDescent="0.25">
      <c r="B2083" s="921" t="s">
        <v>3367</v>
      </c>
      <c r="C2083" s="921"/>
      <c r="D2083" s="922">
        <v>3.6</v>
      </c>
      <c r="E2083" s="930">
        <v>2</v>
      </c>
      <c r="F2083" s="923"/>
      <c r="G2083" s="921"/>
      <c r="H2083" s="933">
        <v>1</v>
      </c>
      <c r="I2083" s="924">
        <f t="shared" si="64"/>
        <v>0</v>
      </c>
      <c r="J2083" s="924">
        <f t="shared" si="65"/>
        <v>0</v>
      </c>
      <c r="K2083" s="924"/>
    </row>
    <row r="2084" spans="2:11" s="917" customFormat="1" ht="78" customHeight="1" outlineLevel="2" x14ac:dyDescent="0.25">
      <c r="B2084" s="921" t="s">
        <v>3366</v>
      </c>
      <c r="C2084" s="921"/>
      <c r="D2084" s="922">
        <v>3.5</v>
      </c>
      <c r="E2084" s="930">
        <v>5</v>
      </c>
      <c r="F2084" s="923"/>
      <c r="G2084" s="921"/>
      <c r="H2084" s="933">
        <v>1</v>
      </c>
      <c r="I2084" s="924">
        <f t="shared" si="64"/>
        <v>0</v>
      </c>
      <c r="J2084" s="924">
        <f t="shared" si="65"/>
        <v>0</v>
      </c>
      <c r="K2084" s="924"/>
    </row>
    <row r="2085" spans="2:11" s="917" customFormat="1" ht="78" customHeight="1" outlineLevel="2" x14ac:dyDescent="0.25">
      <c r="B2085" s="921" t="s">
        <v>3365</v>
      </c>
      <c r="C2085" s="921"/>
      <c r="D2085" s="922">
        <v>3.5</v>
      </c>
      <c r="E2085" s="930">
        <v>3</v>
      </c>
      <c r="F2085" s="923"/>
      <c r="G2085" s="921"/>
      <c r="H2085" s="933">
        <v>1</v>
      </c>
      <c r="I2085" s="924">
        <f t="shared" si="64"/>
        <v>0</v>
      </c>
      <c r="J2085" s="924">
        <f t="shared" si="65"/>
        <v>0</v>
      </c>
      <c r="K2085" s="924"/>
    </row>
    <row r="2086" spans="2:11" s="917" customFormat="1" ht="78" customHeight="1" outlineLevel="2" x14ac:dyDescent="0.25">
      <c r="B2086" s="921" t="s">
        <v>3364</v>
      </c>
      <c r="C2086" s="921"/>
      <c r="D2086" s="922">
        <v>3.3</v>
      </c>
      <c r="E2086" s="930">
        <v>3</v>
      </c>
      <c r="F2086" s="923"/>
      <c r="G2086" s="921"/>
      <c r="H2086" s="933">
        <v>1</v>
      </c>
      <c r="I2086" s="924">
        <f t="shared" si="64"/>
        <v>0</v>
      </c>
      <c r="J2086" s="924">
        <f t="shared" si="65"/>
        <v>0</v>
      </c>
      <c r="K2086" s="924"/>
    </row>
    <row r="2087" spans="2:11" s="917" customFormat="1" ht="78" customHeight="1" outlineLevel="2" x14ac:dyDescent="0.25">
      <c r="B2087" s="921" t="s">
        <v>3363</v>
      </c>
      <c r="C2087" s="921"/>
      <c r="D2087" s="922">
        <v>3.3</v>
      </c>
      <c r="E2087" s="930">
        <v>3</v>
      </c>
      <c r="F2087" s="923"/>
      <c r="G2087" s="921"/>
      <c r="H2087" s="933">
        <v>1</v>
      </c>
      <c r="I2087" s="924">
        <f t="shared" si="64"/>
        <v>0</v>
      </c>
      <c r="J2087" s="924">
        <f t="shared" si="65"/>
        <v>0</v>
      </c>
      <c r="K2087" s="924"/>
    </row>
    <row r="2088" spans="2:11" s="917" customFormat="1" ht="78" customHeight="1" outlineLevel="2" x14ac:dyDescent="0.25">
      <c r="B2088" s="921" t="s">
        <v>3362</v>
      </c>
      <c r="C2088" s="921"/>
      <c r="D2088" s="922">
        <v>3.6</v>
      </c>
      <c r="E2088" s="930">
        <v>5</v>
      </c>
      <c r="F2088" s="923"/>
      <c r="G2088" s="921"/>
      <c r="H2088" s="933">
        <v>1</v>
      </c>
      <c r="I2088" s="924">
        <f t="shared" si="64"/>
        <v>0</v>
      </c>
      <c r="J2088" s="924">
        <f t="shared" si="65"/>
        <v>0</v>
      </c>
      <c r="K2088" s="924"/>
    </row>
    <row r="2089" spans="2:11" s="917" customFormat="1" ht="78" customHeight="1" outlineLevel="2" x14ac:dyDescent="0.25">
      <c r="B2089" s="921" t="s">
        <v>3361</v>
      </c>
      <c r="C2089" s="921"/>
      <c r="D2089" s="922">
        <v>3.6</v>
      </c>
      <c r="E2089" s="930">
        <v>5</v>
      </c>
      <c r="F2089" s="923"/>
      <c r="G2089" s="921"/>
      <c r="H2089" s="933">
        <v>1</v>
      </c>
      <c r="I2089" s="924">
        <f t="shared" si="64"/>
        <v>0</v>
      </c>
      <c r="J2089" s="924">
        <f t="shared" si="65"/>
        <v>0</v>
      </c>
      <c r="K2089" s="924"/>
    </row>
    <row r="2090" spans="2:11" s="917" customFormat="1" ht="78" customHeight="1" outlineLevel="2" x14ac:dyDescent="0.25">
      <c r="B2090" s="921" t="s">
        <v>3360</v>
      </c>
      <c r="C2090" s="921"/>
      <c r="D2090" s="922">
        <v>3.6</v>
      </c>
      <c r="E2090" s="930">
        <v>5</v>
      </c>
      <c r="F2090" s="923"/>
      <c r="G2090" s="921"/>
      <c r="H2090" s="933">
        <v>1</v>
      </c>
      <c r="I2090" s="924">
        <f t="shared" si="64"/>
        <v>0</v>
      </c>
      <c r="J2090" s="924">
        <f t="shared" si="65"/>
        <v>0</v>
      </c>
      <c r="K2090" s="924"/>
    </row>
    <row r="2091" spans="2:11" s="917" customFormat="1" ht="78" customHeight="1" outlineLevel="2" x14ac:dyDescent="0.25">
      <c r="B2091" s="921" t="s">
        <v>3359</v>
      </c>
      <c r="C2091" s="921"/>
      <c r="D2091" s="922">
        <v>3.6</v>
      </c>
      <c r="E2091" s="930">
        <v>5</v>
      </c>
      <c r="F2091" s="923"/>
      <c r="G2091" s="921"/>
      <c r="H2091" s="933">
        <v>1</v>
      </c>
      <c r="I2091" s="924">
        <f t="shared" si="64"/>
        <v>0</v>
      </c>
      <c r="J2091" s="924">
        <f t="shared" si="65"/>
        <v>0</v>
      </c>
      <c r="K2091" s="924"/>
    </row>
    <row r="2092" spans="2:11" s="917" customFormat="1" ht="78" customHeight="1" outlineLevel="2" x14ac:dyDescent="0.25">
      <c r="B2092" s="921" t="s">
        <v>3358</v>
      </c>
      <c r="C2092" s="921"/>
      <c r="D2092" s="922">
        <v>3.6</v>
      </c>
      <c r="E2092" s="930">
        <v>3</v>
      </c>
      <c r="F2092" s="923"/>
      <c r="G2092" s="921"/>
      <c r="H2092" s="933">
        <v>1</v>
      </c>
      <c r="I2092" s="924">
        <f t="shared" si="64"/>
        <v>0</v>
      </c>
      <c r="J2092" s="924">
        <f t="shared" si="65"/>
        <v>0</v>
      </c>
      <c r="K2092" s="924"/>
    </row>
    <row r="2093" spans="2:11" s="917" customFormat="1" ht="78" customHeight="1" outlineLevel="2" x14ac:dyDescent="0.25">
      <c r="B2093" s="921" t="s">
        <v>3357</v>
      </c>
      <c r="C2093" s="921"/>
      <c r="D2093" s="922">
        <v>3.5</v>
      </c>
      <c r="E2093" s="930">
        <v>6</v>
      </c>
      <c r="F2093" s="923"/>
      <c r="G2093" s="921"/>
      <c r="H2093" s="933">
        <v>1</v>
      </c>
      <c r="I2093" s="924">
        <f t="shared" si="64"/>
        <v>0</v>
      </c>
      <c r="J2093" s="924">
        <f t="shared" si="65"/>
        <v>0</v>
      </c>
      <c r="K2093" s="924"/>
    </row>
    <row r="2094" spans="2:11" s="917" customFormat="1" ht="78" customHeight="1" outlineLevel="2" x14ac:dyDescent="0.25">
      <c r="B2094" s="921" t="s">
        <v>3356</v>
      </c>
      <c r="C2094" s="921"/>
      <c r="D2094" s="922">
        <v>3.5</v>
      </c>
      <c r="E2094" s="930">
        <v>6</v>
      </c>
      <c r="F2094" s="923"/>
      <c r="G2094" s="921"/>
      <c r="H2094" s="933">
        <v>1</v>
      </c>
      <c r="I2094" s="924">
        <f t="shared" si="64"/>
        <v>0</v>
      </c>
      <c r="J2094" s="924">
        <f t="shared" si="65"/>
        <v>0</v>
      </c>
      <c r="K2094" s="924"/>
    </row>
    <row r="2095" spans="2:11" s="917" customFormat="1" ht="78" customHeight="1" outlineLevel="2" x14ac:dyDescent="0.25">
      <c r="B2095" s="921" t="s">
        <v>3355</v>
      </c>
      <c r="C2095" s="921"/>
      <c r="D2095" s="922">
        <v>3.5</v>
      </c>
      <c r="E2095" s="930">
        <v>4</v>
      </c>
      <c r="F2095" s="923"/>
      <c r="G2095" s="921"/>
      <c r="H2095" s="933">
        <v>1</v>
      </c>
      <c r="I2095" s="924">
        <f t="shared" si="64"/>
        <v>0</v>
      </c>
      <c r="J2095" s="924">
        <f t="shared" si="65"/>
        <v>0</v>
      </c>
      <c r="K2095" s="924"/>
    </row>
    <row r="2096" spans="2:11" s="917" customFormat="1" ht="78" customHeight="1" outlineLevel="2" x14ac:dyDescent="0.25">
      <c r="B2096" s="921" t="s">
        <v>3354</v>
      </c>
      <c r="C2096" s="921"/>
      <c r="D2096" s="922">
        <v>3.5</v>
      </c>
      <c r="E2096" s="930">
        <v>4</v>
      </c>
      <c r="F2096" s="923"/>
      <c r="G2096" s="921"/>
      <c r="H2096" s="933">
        <v>1</v>
      </c>
      <c r="I2096" s="924">
        <f t="shared" si="64"/>
        <v>0</v>
      </c>
      <c r="J2096" s="924">
        <f t="shared" si="65"/>
        <v>0</v>
      </c>
      <c r="K2096" s="924"/>
    </row>
    <row r="2097" spans="2:11" s="917" customFormat="1" ht="78" customHeight="1" outlineLevel="2" x14ac:dyDescent="0.25">
      <c r="B2097" s="921" t="s">
        <v>3353</v>
      </c>
      <c r="C2097" s="921"/>
      <c r="D2097" s="922">
        <v>3.5</v>
      </c>
      <c r="E2097" s="930">
        <v>4</v>
      </c>
      <c r="F2097" s="923"/>
      <c r="G2097" s="921"/>
      <c r="H2097" s="933">
        <v>1</v>
      </c>
      <c r="I2097" s="924">
        <f t="shared" si="64"/>
        <v>0</v>
      </c>
      <c r="J2097" s="924">
        <f t="shared" si="65"/>
        <v>0</v>
      </c>
      <c r="K2097" s="924"/>
    </row>
    <row r="2098" spans="2:11" s="917" customFormat="1" ht="78" customHeight="1" outlineLevel="2" x14ac:dyDescent="0.25">
      <c r="B2098" s="921" t="s">
        <v>3352</v>
      </c>
      <c r="C2098" s="921"/>
      <c r="D2098" s="922">
        <v>3.3</v>
      </c>
      <c r="E2098" s="930">
        <v>2</v>
      </c>
      <c r="F2098" s="923"/>
      <c r="G2098" s="921"/>
      <c r="H2098" s="933">
        <v>1</v>
      </c>
      <c r="I2098" s="924">
        <f t="shared" si="64"/>
        <v>0</v>
      </c>
      <c r="J2098" s="924">
        <f t="shared" si="65"/>
        <v>0</v>
      </c>
      <c r="K2098" s="924"/>
    </row>
    <row r="2099" spans="2:11" s="917" customFormat="1" ht="78" customHeight="1" outlineLevel="2" x14ac:dyDescent="0.25">
      <c r="B2099" s="921" t="s">
        <v>3351</v>
      </c>
      <c r="C2099" s="921"/>
      <c r="D2099" s="922">
        <v>3.3</v>
      </c>
      <c r="E2099" s="930">
        <v>2</v>
      </c>
      <c r="F2099" s="923"/>
      <c r="G2099" s="921"/>
      <c r="H2099" s="933">
        <v>1</v>
      </c>
      <c r="I2099" s="924">
        <f t="shared" si="64"/>
        <v>0</v>
      </c>
      <c r="J2099" s="924">
        <f t="shared" si="65"/>
        <v>0</v>
      </c>
      <c r="K2099" s="924"/>
    </row>
    <row r="2100" spans="2:11" s="917" customFormat="1" ht="78" customHeight="1" outlineLevel="2" x14ac:dyDescent="0.25">
      <c r="B2100" s="921" t="s">
        <v>3350</v>
      </c>
      <c r="C2100" s="921"/>
      <c r="D2100" s="922">
        <v>3.3</v>
      </c>
      <c r="E2100" s="930">
        <v>4</v>
      </c>
      <c r="F2100" s="923"/>
      <c r="G2100" s="921"/>
      <c r="H2100" s="933">
        <v>1</v>
      </c>
      <c r="I2100" s="924">
        <f t="shared" si="64"/>
        <v>0</v>
      </c>
      <c r="J2100" s="924">
        <f t="shared" si="65"/>
        <v>0</v>
      </c>
      <c r="K2100" s="924"/>
    </row>
    <row r="2101" spans="2:11" s="917" customFormat="1" ht="78" customHeight="1" outlineLevel="2" x14ac:dyDescent="0.25">
      <c r="B2101" s="921" t="s">
        <v>3349</v>
      </c>
      <c r="C2101" s="921"/>
      <c r="D2101" s="922">
        <v>4.0999999999999996</v>
      </c>
      <c r="E2101" s="930">
        <v>1</v>
      </c>
      <c r="F2101" s="923"/>
      <c r="G2101" s="921"/>
      <c r="H2101" s="933">
        <v>1</v>
      </c>
      <c r="I2101" s="924">
        <f t="shared" si="64"/>
        <v>0</v>
      </c>
      <c r="J2101" s="924">
        <f t="shared" si="65"/>
        <v>0</v>
      </c>
      <c r="K2101" s="924"/>
    </row>
    <row r="2102" spans="2:11" s="917" customFormat="1" ht="78" customHeight="1" outlineLevel="2" x14ac:dyDescent="0.25">
      <c r="B2102" s="921" t="s">
        <v>3348</v>
      </c>
      <c r="C2102" s="921"/>
      <c r="D2102" s="922">
        <v>4.0999999999999996</v>
      </c>
      <c r="E2102" s="930">
        <v>2</v>
      </c>
      <c r="F2102" s="923"/>
      <c r="G2102" s="921"/>
      <c r="H2102" s="933">
        <v>1</v>
      </c>
      <c r="I2102" s="924">
        <f t="shared" si="64"/>
        <v>0</v>
      </c>
      <c r="J2102" s="924">
        <f t="shared" si="65"/>
        <v>0</v>
      </c>
      <c r="K2102" s="924"/>
    </row>
    <row r="2103" spans="2:11" s="917" customFormat="1" ht="78" customHeight="1" outlineLevel="2" x14ac:dyDescent="0.25">
      <c r="B2103" s="921" t="s">
        <v>3347</v>
      </c>
      <c r="C2103" s="921"/>
      <c r="D2103" s="922">
        <v>4.0999999999999996</v>
      </c>
      <c r="E2103" s="930">
        <v>2</v>
      </c>
      <c r="F2103" s="923"/>
      <c r="G2103" s="921"/>
      <c r="H2103" s="933">
        <v>1</v>
      </c>
      <c r="I2103" s="924">
        <f t="shared" si="64"/>
        <v>0</v>
      </c>
      <c r="J2103" s="924">
        <f t="shared" si="65"/>
        <v>0</v>
      </c>
      <c r="K2103" s="924"/>
    </row>
    <row r="2104" spans="2:11" s="917" customFormat="1" ht="78" customHeight="1" outlineLevel="2" x14ac:dyDescent="0.25">
      <c r="B2104" s="921" t="s">
        <v>2051</v>
      </c>
      <c r="C2104" s="921"/>
      <c r="D2104" s="922">
        <v>1.6</v>
      </c>
      <c r="E2104" s="931" t="s">
        <v>7</v>
      </c>
      <c r="F2104" s="923"/>
      <c r="G2104" s="921"/>
      <c r="H2104" s="933">
        <v>1</v>
      </c>
      <c r="I2104" s="924">
        <f t="shared" si="64"/>
        <v>0</v>
      </c>
      <c r="J2104" s="924">
        <f t="shared" si="65"/>
        <v>0</v>
      </c>
      <c r="K2104" s="924"/>
    </row>
    <row r="2105" spans="2:11" s="917" customFormat="1" ht="78" customHeight="1" outlineLevel="2" x14ac:dyDescent="0.25">
      <c r="B2105" s="921" t="s">
        <v>2574</v>
      </c>
      <c r="C2105" s="921"/>
      <c r="D2105" s="922">
        <v>1.6</v>
      </c>
      <c r="E2105" s="931" t="s">
        <v>7</v>
      </c>
      <c r="F2105" s="923"/>
      <c r="G2105" s="921"/>
      <c r="H2105" s="933">
        <v>1</v>
      </c>
      <c r="I2105" s="924">
        <f t="shared" si="64"/>
        <v>0</v>
      </c>
      <c r="J2105" s="924">
        <f t="shared" si="65"/>
        <v>0</v>
      </c>
      <c r="K2105" s="924"/>
    </row>
    <row r="2106" spans="2:11" s="917" customFormat="1" ht="78" customHeight="1" outlineLevel="2" x14ac:dyDescent="0.25">
      <c r="B2106" s="921" t="s">
        <v>3991</v>
      </c>
      <c r="C2106" s="921"/>
      <c r="D2106" s="922">
        <v>1.3</v>
      </c>
      <c r="E2106" s="931" t="s">
        <v>7</v>
      </c>
      <c r="F2106" s="923"/>
      <c r="G2106" s="921"/>
      <c r="H2106" s="933">
        <v>1</v>
      </c>
      <c r="I2106" s="924">
        <f t="shared" si="64"/>
        <v>0</v>
      </c>
      <c r="J2106" s="924">
        <f t="shared" si="65"/>
        <v>0</v>
      </c>
      <c r="K2106" s="924"/>
    </row>
    <row r="2107" spans="2:11" s="917" customFormat="1" ht="78" customHeight="1" outlineLevel="2" x14ac:dyDescent="0.25">
      <c r="B2107" s="921" t="s">
        <v>3346</v>
      </c>
      <c r="C2107" s="921"/>
      <c r="D2107" s="922">
        <v>3.3</v>
      </c>
      <c r="E2107" s="930">
        <v>3</v>
      </c>
      <c r="F2107" s="923"/>
      <c r="G2107" s="921"/>
      <c r="H2107" s="933">
        <v>1</v>
      </c>
      <c r="I2107" s="924">
        <f t="shared" si="64"/>
        <v>0</v>
      </c>
      <c r="J2107" s="924">
        <f t="shared" si="65"/>
        <v>0</v>
      </c>
      <c r="K2107" s="924"/>
    </row>
    <row r="2108" spans="2:11" s="917" customFormat="1" ht="78" customHeight="1" outlineLevel="2" x14ac:dyDescent="0.25">
      <c r="B2108" s="921" t="s">
        <v>3345</v>
      </c>
      <c r="C2108" s="921"/>
      <c r="D2108" s="922">
        <v>3.3</v>
      </c>
      <c r="E2108" s="930">
        <v>4</v>
      </c>
      <c r="F2108" s="923"/>
      <c r="G2108" s="921"/>
      <c r="H2108" s="933">
        <v>1</v>
      </c>
      <c r="I2108" s="924">
        <f t="shared" si="64"/>
        <v>0</v>
      </c>
      <c r="J2108" s="924">
        <f t="shared" si="65"/>
        <v>0</v>
      </c>
      <c r="K2108" s="924"/>
    </row>
    <row r="2109" spans="2:11" s="917" customFormat="1" ht="78" customHeight="1" outlineLevel="2" x14ac:dyDescent="0.25">
      <c r="B2109" s="921" t="s">
        <v>3344</v>
      </c>
      <c r="C2109" s="921"/>
      <c r="D2109" s="922">
        <v>3.5</v>
      </c>
      <c r="E2109" s="930">
        <v>2</v>
      </c>
      <c r="F2109" s="923"/>
      <c r="G2109" s="921"/>
      <c r="H2109" s="933">
        <v>1</v>
      </c>
      <c r="I2109" s="924">
        <f t="shared" si="64"/>
        <v>0</v>
      </c>
      <c r="J2109" s="924">
        <f t="shared" si="65"/>
        <v>0</v>
      </c>
      <c r="K2109" s="924"/>
    </row>
    <row r="2110" spans="2:11" s="917" customFormat="1" ht="78" customHeight="1" outlineLevel="2" x14ac:dyDescent="0.25">
      <c r="B2110" s="921" t="s">
        <v>3990</v>
      </c>
      <c r="C2110" s="921"/>
      <c r="D2110" s="922">
        <v>1.4</v>
      </c>
      <c r="E2110" s="930">
        <v>2</v>
      </c>
      <c r="F2110" s="923"/>
      <c r="G2110" s="921"/>
      <c r="H2110" s="933">
        <v>1</v>
      </c>
      <c r="I2110" s="924">
        <f t="shared" si="64"/>
        <v>0</v>
      </c>
      <c r="J2110" s="924">
        <f t="shared" si="65"/>
        <v>0</v>
      </c>
      <c r="K2110" s="924"/>
    </row>
    <row r="2111" spans="2:11" s="917" customFormat="1" ht="78" customHeight="1" outlineLevel="2" x14ac:dyDescent="0.25">
      <c r="B2111" s="921" t="s">
        <v>3343</v>
      </c>
      <c r="C2111" s="921"/>
      <c r="D2111" s="922">
        <v>3.5</v>
      </c>
      <c r="E2111" s="930">
        <v>4</v>
      </c>
      <c r="F2111" s="923"/>
      <c r="G2111" s="921"/>
      <c r="H2111" s="933">
        <v>1</v>
      </c>
      <c r="I2111" s="924">
        <f t="shared" si="64"/>
        <v>0</v>
      </c>
      <c r="J2111" s="924">
        <f t="shared" si="65"/>
        <v>0</v>
      </c>
      <c r="K2111" s="924"/>
    </row>
    <row r="2112" spans="2:11" s="917" customFormat="1" ht="78" customHeight="1" outlineLevel="2" x14ac:dyDescent="0.25">
      <c r="B2112" s="921" t="s">
        <v>3342</v>
      </c>
      <c r="C2112" s="921"/>
      <c r="D2112" s="922">
        <v>3.5</v>
      </c>
      <c r="E2112" s="930">
        <v>5</v>
      </c>
      <c r="F2112" s="923"/>
      <c r="G2112" s="921"/>
      <c r="H2112" s="933">
        <v>1</v>
      </c>
      <c r="I2112" s="924">
        <f t="shared" si="64"/>
        <v>0</v>
      </c>
      <c r="J2112" s="924">
        <f t="shared" si="65"/>
        <v>0</v>
      </c>
      <c r="K2112" s="924"/>
    </row>
    <row r="2113" spans="2:11" s="917" customFormat="1" ht="78" customHeight="1" outlineLevel="2" x14ac:dyDescent="0.25">
      <c r="B2113" s="921" t="s">
        <v>3341</v>
      </c>
      <c r="C2113" s="921"/>
      <c r="D2113" s="922">
        <v>3.5</v>
      </c>
      <c r="E2113" s="930">
        <v>5</v>
      </c>
      <c r="F2113" s="923"/>
      <c r="G2113" s="921"/>
      <c r="H2113" s="933">
        <v>1</v>
      </c>
      <c r="I2113" s="924">
        <f t="shared" si="64"/>
        <v>0</v>
      </c>
      <c r="J2113" s="924">
        <f t="shared" si="65"/>
        <v>0</v>
      </c>
      <c r="K2113" s="924"/>
    </row>
    <row r="2114" spans="2:11" s="917" customFormat="1" ht="78" customHeight="1" outlineLevel="2" x14ac:dyDescent="0.25">
      <c r="B2114" s="921" t="s">
        <v>3340</v>
      </c>
      <c r="C2114" s="921"/>
      <c r="D2114" s="922">
        <v>3.3</v>
      </c>
      <c r="E2114" s="930">
        <v>2</v>
      </c>
      <c r="F2114" s="923"/>
      <c r="G2114" s="921"/>
      <c r="H2114" s="933">
        <v>1</v>
      </c>
      <c r="I2114" s="924">
        <f t="shared" si="64"/>
        <v>0</v>
      </c>
      <c r="J2114" s="924">
        <f t="shared" si="65"/>
        <v>0</v>
      </c>
      <c r="K2114" s="924"/>
    </row>
    <row r="2115" spans="2:11" s="917" customFormat="1" ht="78" customHeight="1" outlineLevel="2" x14ac:dyDescent="0.25">
      <c r="B2115" s="921" t="s">
        <v>3339</v>
      </c>
      <c r="C2115" s="921"/>
      <c r="D2115" s="922">
        <v>3.3</v>
      </c>
      <c r="E2115" s="930">
        <v>3</v>
      </c>
      <c r="F2115" s="923"/>
      <c r="G2115" s="921"/>
      <c r="H2115" s="933">
        <v>1</v>
      </c>
      <c r="I2115" s="924">
        <f t="shared" si="64"/>
        <v>0</v>
      </c>
      <c r="J2115" s="924">
        <f t="shared" si="65"/>
        <v>0</v>
      </c>
      <c r="K2115" s="924"/>
    </row>
    <row r="2116" spans="2:11" s="917" customFormat="1" ht="78" customHeight="1" outlineLevel="2" x14ac:dyDescent="0.25">
      <c r="B2116" s="921" t="s">
        <v>3338</v>
      </c>
      <c r="C2116" s="921"/>
      <c r="D2116" s="922">
        <v>3.5</v>
      </c>
      <c r="E2116" s="930">
        <v>4</v>
      </c>
      <c r="F2116" s="923"/>
      <c r="G2116" s="921"/>
      <c r="H2116" s="933">
        <v>1</v>
      </c>
      <c r="I2116" s="924">
        <f t="shared" si="64"/>
        <v>0</v>
      </c>
      <c r="J2116" s="924">
        <f t="shared" si="65"/>
        <v>0</v>
      </c>
      <c r="K2116" s="924"/>
    </row>
    <row r="2117" spans="2:11" s="917" customFormat="1" ht="78" customHeight="1" outlineLevel="2" x14ac:dyDescent="0.25">
      <c r="B2117" s="921" t="s">
        <v>3337</v>
      </c>
      <c r="C2117" s="921"/>
      <c r="D2117" s="922">
        <v>3.5</v>
      </c>
      <c r="E2117" s="930">
        <v>1</v>
      </c>
      <c r="F2117" s="923"/>
      <c r="G2117" s="921"/>
      <c r="H2117" s="933">
        <v>1</v>
      </c>
      <c r="I2117" s="924">
        <f t="shared" si="64"/>
        <v>0</v>
      </c>
      <c r="J2117" s="924">
        <f t="shared" si="65"/>
        <v>0</v>
      </c>
      <c r="K2117" s="924"/>
    </row>
    <row r="2118" spans="2:11" s="917" customFormat="1" ht="78" customHeight="1" outlineLevel="2" x14ac:dyDescent="0.25">
      <c r="B2118" s="921" t="s">
        <v>3336</v>
      </c>
      <c r="C2118" s="921"/>
      <c r="D2118" s="922">
        <v>3.5</v>
      </c>
      <c r="E2118" s="930">
        <v>3</v>
      </c>
      <c r="F2118" s="923"/>
      <c r="G2118" s="921"/>
      <c r="H2118" s="933">
        <v>1</v>
      </c>
      <c r="I2118" s="924">
        <f t="shared" si="64"/>
        <v>0</v>
      </c>
      <c r="J2118" s="924">
        <f t="shared" si="65"/>
        <v>0</v>
      </c>
      <c r="K2118" s="924"/>
    </row>
    <row r="2119" spans="2:11" s="917" customFormat="1" ht="78" customHeight="1" outlineLevel="2" x14ac:dyDescent="0.25">
      <c r="B2119" s="921" t="s">
        <v>3335</v>
      </c>
      <c r="C2119" s="921"/>
      <c r="D2119" s="922">
        <v>3.5</v>
      </c>
      <c r="E2119" s="930">
        <v>1</v>
      </c>
      <c r="F2119" s="923"/>
      <c r="G2119" s="921"/>
      <c r="H2119" s="933">
        <v>1</v>
      </c>
      <c r="I2119" s="924">
        <f t="shared" si="64"/>
        <v>0</v>
      </c>
      <c r="J2119" s="924">
        <f t="shared" si="65"/>
        <v>0</v>
      </c>
      <c r="K2119" s="924"/>
    </row>
    <row r="2120" spans="2:11" s="917" customFormat="1" ht="78" customHeight="1" outlineLevel="2" x14ac:dyDescent="0.25">
      <c r="B2120" s="921" t="s">
        <v>3334</v>
      </c>
      <c r="C2120" s="921"/>
      <c r="D2120" s="922">
        <v>3.5</v>
      </c>
      <c r="E2120" s="930">
        <v>3</v>
      </c>
      <c r="F2120" s="923"/>
      <c r="G2120" s="921"/>
      <c r="H2120" s="933">
        <v>1</v>
      </c>
      <c r="I2120" s="924">
        <f t="shared" ref="I2120:I2183" si="66">C2120*G2120</f>
        <v>0</v>
      </c>
      <c r="J2120" s="924">
        <f t="shared" ref="J2120:J2183" si="67">D2120*G2120</f>
        <v>0</v>
      </c>
      <c r="K2120" s="924"/>
    </row>
    <row r="2121" spans="2:11" s="917" customFormat="1" ht="78" customHeight="1" outlineLevel="2" x14ac:dyDescent="0.25">
      <c r="B2121" s="921" t="s">
        <v>3333</v>
      </c>
      <c r="C2121" s="921"/>
      <c r="D2121" s="922">
        <v>3.3</v>
      </c>
      <c r="E2121" s="930">
        <v>2</v>
      </c>
      <c r="F2121" s="923"/>
      <c r="G2121" s="921"/>
      <c r="H2121" s="933">
        <v>1</v>
      </c>
      <c r="I2121" s="924">
        <f t="shared" si="66"/>
        <v>0</v>
      </c>
      <c r="J2121" s="924">
        <f t="shared" si="67"/>
        <v>0</v>
      </c>
      <c r="K2121" s="924"/>
    </row>
    <row r="2122" spans="2:11" s="917" customFormat="1" ht="78" customHeight="1" outlineLevel="2" x14ac:dyDescent="0.25">
      <c r="B2122" s="921" t="s">
        <v>3332</v>
      </c>
      <c r="C2122" s="921"/>
      <c r="D2122" s="922">
        <v>3.3</v>
      </c>
      <c r="E2122" s="930">
        <v>3</v>
      </c>
      <c r="F2122" s="923"/>
      <c r="G2122" s="921"/>
      <c r="H2122" s="933">
        <v>1</v>
      </c>
      <c r="I2122" s="924">
        <f t="shared" si="66"/>
        <v>0</v>
      </c>
      <c r="J2122" s="924">
        <f t="shared" si="67"/>
        <v>0</v>
      </c>
      <c r="K2122" s="924"/>
    </row>
    <row r="2123" spans="2:11" s="917" customFormat="1" ht="78" customHeight="1" outlineLevel="2" x14ac:dyDescent="0.25">
      <c r="B2123" s="921" t="s">
        <v>3331</v>
      </c>
      <c r="C2123" s="921"/>
      <c r="D2123" s="922">
        <v>3.3</v>
      </c>
      <c r="E2123" s="930">
        <v>1</v>
      </c>
      <c r="F2123" s="923"/>
      <c r="G2123" s="921"/>
      <c r="H2123" s="933">
        <v>1</v>
      </c>
      <c r="I2123" s="924">
        <f t="shared" si="66"/>
        <v>0</v>
      </c>
      <c r="J2123" s="924">
        <f t="shared" si="67"/>
        <v>0</v>
      </c>
      <c r="K2123" s="924"/>
    </row>
    <row r="2124" spans="2:11" s="917" customFormat="1" ht="78" customHeight="1" outlineLevel="2" x14ac:dyDescent="0.25">
      <c r="B2124" s="921" t="s">
        <v>3330</v>
      </c>
      <c r="C2124" s="921"/>
      <c r="D2124" s="922">
        <v>3.3</v>
      </c>
      <c r="E2124" s="930">
        <v>3</v>
      </c>
      <c r="F2124" s="923"/>
      <c r="G2124" s="921"/>
      <c r="H2124" s="933">
        <v>1</v>
      </c>
      <c r="I2124" s="924">
        <f t="shared" si="66"/>
        <v>0</v>
      </c>
      <c r="J2124" s="924">
        <f t="shared" si="67"/>
        <v>0</v>
      </c>
      <c r="K2124" s="924"/>
    </row>
    <row r="2125" spans="2:11" s="917" customFormat="1" ht="78" customHeight="1" outlineLevel="2" x14ac:dyDescent="0.25">
      <c r="B2125" s="921" t="s">
        <v>3329</v>
      </c>
      <c r="C2125" s="921"/>
      <c r="D2125" s="922">
        <v>3.3</v>
      </c>
      <c r="E2125" s="930">
        <v>4</v>
      </c>
      <c r="F2125" s="923"/>
      <c r="G2125" s="921"/>
      <c r="H2125" s="933">
        <v>1</v>
      </c>
      <c r="I2125" s="924">
        <f t="shared" si="66"/>
        <v>0</v>
      </c>
      <c r="J2125" s="924">
        <f t="shared" si="67"/>
        <v>0</v>
      </c>
      <c r="K2125" s="924"/>
    </row>
    <row r="2126" spans="2:11" s="917" customFormat="1" ht="78" customHeight="1" outlineLevel="2" x14ac:dyDescent="0.25">
      <c r="B2126" s="921" t="s">
        <v>3328</v>
      </c>
      <c r="C2126" s="921"/>
      <c r="D2126" s="922">
        <v>3.3</v>
      </c>
      <c r="E2126" s="930">
        <v>2</v>
      </c>
      <c r="F2126" s="923"/>
      <c r="G2126" s="921"/>
      <c r="H2126" s="933">
        <v>1</v>
      </c>
      <c r="I2126" s="924">
        <f t="shared" si="66"/>
        <v>0</v>
      </c>
      <c r="J2126" s="924">
        <f t="shared" si="67"/>
        <v>0</v>
      </c>
      <c r="K2126" s="924"/>
    </row>
    <row r="2127" spans="2:11" s="917" customFormat="1" ht="78" customHeight="1" outlineLevel="2" x14ac:dyDescent="0.25">
      <c r="B2127" s="921" t="s">
        <v>3989</v>
      </c>
      <c r="C2127" s="921"/>
      <c r="D2127" s="922">
        <v>3</v>
      </c>
      <c r="E2127" s="930">
        <v>1</v>
      </c>
      <c r="F2127" s="923"/>
      <c r="G2127" s="921"/>
      <c r="H2127" s="933">
        <v>1</v>
      </c>
      <c r="I2127" s="924">
        <f t="shared" si="66"/>
        <v>0</v>
      </c>
      <c r="J2127" s="924">
        <f t="shared" si="67"/>
        <v>0</v>
      </c>
      <c r="K2127" s="924"/>
    </row>
    <row r="2128" spans="2:11" s="917" customFormat="1" ht="78" customHeight="1" outlineLevel="2" x14ac:dyDescent="0.25">
      <c r="B2128" s="921" t="s">
        <v>3327</v>
      </c>
      <c r="C2128" s="921"/>
      <c r="D2128" s="922">
        <v>3</v>
      </c>
      <c r="E2128" s="930">
        <v>2</v>
      </c>
      <c r="F2128" s="923"/>
      <c r="G2128" s="921"/>
      <c r="H2128" s="933">
        <v>1</v>
      </c>
      <c r="I2128" s="924">
        <f t="shared" si="66"/>
        <v>0</v>
      </c>
      <c r="J2128" s="924">
        <f t="shared" si="67"/>
        <v>0</v>
      </c>
      <c r="K2128" s="924"/>
    </row>
    <row r="2129" spans="2:11" s="917" customFormat="1" ht="78" customHeight="1" outlineLevel="2" x14ac:dyDescent="0.25">
      <c r="B2129" s="921" t="s">
        <v>3326</v>
      </c>
      <c r="C2129" s="921"/>
      <c r="D2129" s="922">
        <v>3</v>
      </c>
      <c r="E2129" s="930">
        <v>3</v>
      </c>
      <c r="F2129" s="923"/>
      <c r="G2129" s="921"/>
      <c r="H2129" s="933">
        <v>1</v>
      </c>
      <c r="I2129" s="924">
        <f t="shared" si="66"/>
        <v>0</v>
      </c>
      <c r="J2129" s="924">
        <f t="shared" si="67"/>
        <v>0</v>
      </c>
      <c r="K2129" s="924"/>
    </row>
    <row r="2130" spans="2:11" s="917" customFormat="1" ht="78" customHeight="1" outlineLevel="2" x14ac:dyDescent="0.25">
      <c r="B2130" s="921" t="s">
        <v>3325</v>
      </c>
      <c r="C2130" s="921"/>
      <c r="D2130" s="922">
        <v>3</v>
      </c>
      <c r="E2130" s="930">
        <v>2</v>
      </c>
      <c r="F2130" s="923"/>
      <c r="G2130" s="921"/>
      <c r="H2130" s="933">
        <v>1</v>
      </c>
      <c r="I2130" s="924">
        <f t="shared" si="66"/>
        <v>0</v>
      </c>
      <c r="J2130" s="924">
        <f t="shared" si="67"/>
        <v>0</v>
      </c>
      <c r="K2130" s="924"/>
    </row>
    <row r="2131" spans="2:11" s="917" customFormat="1" ht="78" customHeight="1" outlineLevel="2" x14ac:dyDescent="0.25">
      <c r="B2131" s="921" t="s">
        <v>3324</v>
      </c>
      <c r="C2131" s="921"/>
      <c r="D2131" s="922">
        <v>3</v>
      </c>
      <c r="E2131" s="930">
        <v>3</v>
      </c>
      <c r="F2131" s="923"/>
      <c r="G2131" s="921"/>
      <c r="H2131" s="933">
        <v>1</v>
      </c>
      <c r="I2131" s="924">
        <f t="shared" si="66"/>
        <v>0</v>
      </c>
      <c r="J2131" s="924">
        <f t="shared" si="67"/>
        <v>0</v>
      </c>
      <c r="K2131" s="924"/>
    </row>
    <row r="2132" spans="2:11" s="917" customFormat="1" ht="78" customHeight="1" outlineLevel="2" x14ac:dyDescent="0.25">
      <c r="B2132" s="921" t="s">
        <v>3323</v>
      </c>
      <c r="C2132" s="921"/>
      <c r="D2132" s="922">
        <v>2.8</v>
      </c>
      <c r="E2132" s="930">
        <v>5</v>
      </c>
      <c r="F2132" s="923"/>
      <c r="G2132" s="921"/>
      <c r="H2132" s="933">
        <v>1</v>
      </c>
      <c r="I2132" s="924">
        <f t="shared" si="66"/>
        <v>0</v>
      </c>
      <c r="J2132" s="924">
        <f t="shared" si="67"/>
        <v>0</v>
      </c>
      <c r="K2132" s="924"/>
    </row>
    <row r="2133" spans="2:11" s="917" customFormat="1" ht="78" customHeight="1" outlineLevel="2" x14ac:dyDescent="0.25">
      <c r="B2133" s="921" t="s">
        <v>3322</v>
      </c>
      <c r="C2133" s="921"/>
      <c r="D2133" s="922">
        <v>2.8</v>
      </c>
      <c r="E2133" s="930">
        <v>3</v>
      </c>
      <c r="F2133" s="923"/>
      <c r="G2133" s="921"/>
      <c r="H2133" s="933">
        <v>1</v>
      </c>
      <c r="I2133" s="924">
        <f t="shared" si="66"/>
        <v>0</v>
      </c>
      <c r="J2133" s="924">
        <f t="shared" si="67"/>
        <v>0</v>
      </c>
      <c r="K2133" s="924"/>
    </row>
    <row r="2134" spans="2:11" s="917" customFormat="1" ht="78" customHeight="1" outlineLevel="2" x14ac:dyDescent="0.25">
      <c r="B2134" s="921" t="s">
        <v>3321</v>
      </c>
      <c r="C2134" s="921"/>
      <c r="D2134" s="922">
        <v>3</v>
      </c>
      <c r="E2134" s="930">
        <v>4</v>
      </c>
      <c r="F2134" s="923"/>
      <c r="G2134" s="921"/>
      <c r="H2134" s="933">
        <v>1</v>
      </c>
      <c r="I2134" s="924">
        <f t="shared" si="66"/>
        <v>0</v>
      </c>
      <c r="J2134" s="924">
        <f t="shared" si="67"/>
        <v>0</v>
      </c>
      <c r="K2134" s="924"/>
    </row>
    <row r="2135" spans="2:11" s="917" customFormat="1" ht="78" customHeight="1" outlineLevel="2" x14ac:dyDescent="0.25">
      <c r="B2135" s="921" t="s">
        <v>3320</v>
      </c>
      <c r="C2135" s="921"/>
      <c r="D2135" s="922">
        <v>3</v>
      </c>
      <c r="E2135" s="930">
        <v>2</v>
      </c>
      <c r="F2135" s="923"/>
      <c r="G2135" s="921"/>
      <c r="H2135" s="933">
        <v>1</v>
      </c>
      <c r="I2135" s="924">
        <f t="shared" si="66"/>
        <v>0</v>
      </c>
      <c r="J2135" s="924">
        <f t="shared" si="67"/>
        <v>0</v>
      </c>
      <c r="K2135" s="924"/>
    </row>
    <row r="2136" spans="2:11" s="917" customFormat="1" ht="78" customHeight="1" outlineLevel="2" x14ac:dyDescent="0.25">
      <c r="B2136" s="921" t="s">
        <v>3319</v>
      </c>
      <c r="C2136" s="921"/>
      <c r="D2136" s="922">
        <v>3</v>
      </c>
      <c r="E2136" s="930">
        <v>3</v>
      </c>
      <c r="F2136" s="923"/>
      <c r="G2136" s="921"/>
      <c r="H2136" s="933">
        <v>1</v>
      </c>
      <c r="I2136" s="924">
        <f t="shared" si="66"/>
        <v>0</v>
      </c>
      <c r="J2136" s="924">
        <f t="shared" si="67"/>
        <v>0</v>
      </c>
      <c r="K2136" s="924"/>
    </row>
    <row r="2137" spans="2:11" s="917" customFormat="1" ht="78" customHeight="1" outlineLevel="2" x14ac:dyDescent="0.25">
      <c r="B2137" s="921" t="s">
        <v>3318</v>
      </c>
      <c r="C2137" s="921"/>
      <c r="D2137" s="922">
        <v>3</v>
      </c>
      <c r="E2137" s="930">
        <v>3</v>
      </c>
      <c r="F2137" s="923"/>
      <c r="G2137" s="921"/>
      <c r="H2137" s="933">
        <v>1</v>
      </c>
      <c r="I2137" s="924">
        <f t="shared" si="66"/>
        <v>0</v>
      </c>
      <c r="J2137" s="924">
        <f t="shared" si="67"/>
        <v>0</v>
      </c>
      <c r="K2137" s="924"/>
    </row>
    <row r="2138" spans="2:11" s="917" customFormat="1" ht="78" customHeight="1" outlineLevel="2" x14ac:dyDescent="0.25">
      <c r="B2138" s="921" t="s">
        <v>3317</v>
      </c>
      <c r="C2138" s="921"/>
      <c r="D2138" s="922">
        <v>3</v>
      </c>
      <c r="E2138" s="930">
        <v>4</v>
      </c>
      <c r="F2138" s="923"/>
      <c r="G2138" s="921"/>
      <c r="H2138" s="933">
        <v>1</v>
      </c>
      <c r="I2138" s="924">
        <f t="shared" si="66"/>
        <v>0</v>
      </c>
      <c r="J2138" s="924">
        <f t="shared" si="67"/>
        <v>0</v>
      </c>
      <c r="K2138" s="924"/>
    </row>
    <row r="2139" spans="2:11" s="917" customFormat="1" ht="78" customHeight="1" outlineLevel="2" x14ac:dyDescent="0.25">
      <c r="B2139" s="921" t="s">
        <v>3316</v>
      </c>
      <c r="C2139" s="921"/>
      <c r="D2139" s="922">
        <v>3</v>
      </c>
      <c r="E2139" s="930">
        <v>1</v>
      </c>
      <c r="F2139" s="923"/>
      <c r="G2139" s="921"/>
      <c r="H2139" s="933">
        <v>1</v>
      </c>
      <c r="I2139" s="924">
        <f t="shared" si="66"/>
        <v>0</v>
      </c>
      <c r="J2139" s="924">
        <f t="shared" si="67"/>
        <v>0</v>
      </c>
      <c r="K2139" s="924"/>
    </row>
    <row r="2140" spans="2:11" s="917" customFormat="1" ht="78" customHeight="1" outlineLevel="2" x14ac:dyDescent="0.25">
      <c r="B2140" s="921" t="s">
        <v>3315</v>
      </c>
      <c r="C2140" s="921"/>
      <c r="D2140" s="922">
        <v>3</v>
      </c>
      <c r="E2140" s="930">
        <v>5</v>
      </c>
      <c r="F2140" s="923"/>
      <c r="G2140" s="921"/>
      <c r="H2140" s="933">
        <v>1</v>
      </c>
      <c r="I2140" s="924">
        <f t="shared" si="66"/>
        <v>0</v>
      </c>
      <c r="J2140" s="924">
        <f t="shared" si="67"/>
        <v>0</v>
      </c>
      <c r="K2140" s="924"/>
    </row>
    <row r="2141" spans="2:11" s="917" customFormat="1" ht="78" customHeight="1" outlineLevel="2" x14ac:dyDescent="0.25">
      <c r="B2141" s="921" t="s">
        <v>3314</v>
      </c>
      <c r="C2141" s="921"/>
      <c r="D2141" s="922">
        <v>3</v>
      </c>
      <c r="E2141" s="930">
        <v>5</v>
      </c>
      <c r="F2141" s="923"/>
      <c r="G2141" s="921"/>
      <c r="H2141" s="933">
        <v>1</v>
      </c>
      <c r="I2141" s="924">
        <f t="shared" si="66"/>
        <v>0</v>
      </c>
      <c r="J2141" s="924">
        <f t="shared" si="67"/>
        <v>0</v>
      </c>
      <c r="K2141" s="924"/>
    </row>
    <row r="2142" spans="2:11" s="917" customFormat="1" ht="78" customHeight="1" outlineLevel="2" x14ac:dyDescent="0.25">
      <c r="B2142" s="921" t="s">
        <v>3313</v>
      </c>
      <c r="C2142" s="921"/>
      <c r="D2142" s="922">
        <v>2.8</v>
      </c>
      <c r="E2142" s="930">
        <v>2</v>
      </c>
      <c r="F2142" s="923"/>
      <c r="G2142" s="921"/>
      <c r="H2142" s="933">
        <v>1</v>
      </c>
      <c r="I2142" s="924">
        <f t="shared" si="66"/>
        <v>0</v>
      </c>
      <c r="J2142" s="924">
        <f t="shared" si="67"/>
        <v>0</v>
      </c>
      <c r="K2142" s="924"/>
    </row>
    <row r="2143" spans="2:11" s="917" customFormat="1" ht="78" customHeight="1" outlineLevel="2" x14ac:dyDescent="0.25">
      <c r="B2143" s="921" t="s">
        <v>3312</v>
      </c>
      <c r="C2143" s="921"/>
      <c r="D2143" s="922">
        <v>2.8</v>
      </c>
      <c r="E2143" s="930">
        <v>5</v>
      </c>
      <c r="F2143" s="923"/>
      <c r="G2143" s="921"/>
      <c r="H2143" s="933">
        <v>1</v>
      </c>
      <c r="I2143" s="924">
        <f t="shared" si="66"/>
        <v>0</v>
      </c>
      <c r="J2143" s="924">
        <f t="shared" si="67"/>
        <v>0</v>
      </c>
      <c r="K2143" s="924"/>
    </row>
    <row r="2144" spans="2:11" s="917" customFormat="1" ht="78" customHeight="1" outlineLevel="2" x14ac:dyDescent="0.25">
      <c r="B2144" s="921" t="s">
        <v>3311</v>
      </c>
      <c r="C2144" s="921"/>
      <c r="D2144" s="922">
        <v>2.8</v>
      </c>
      <c r="E2144" s="930">
        <v>2</v>
      </c>
      <c r="F2144" s="923"/>
      <c r="G2144" s="921"/>
      <c r="H2144" s="933">
        <v>1</v>
      </c>
      <c r="I2144" s="924">
        <f t="shared" si="66"/>
        <v>0</v>
      </c>
      <c r="J2144" s="924">
        <f t="shared" si="67"/>
        <v>0</v>
      </c>
      <c r="K2144" s="924"/>
    </row>
    <row r="2145" spans="2:11" s="917" customFormat="1" ht="78" customHeight="1" outlineLevel="2" x14ac:dyDescent="0.25">
      <c r="B2145" s="921" t="s">
        <v>3310</v>
      </c>
      <c r="C2145" s="921"/>
      <c r="D2145" s="922">
        <v>2.8</v>
      </c>
      <c r="E2145" s="930">
        <v>6</v>
      </c>
      <c r="F2145" s="923"/>
      <c r="G2145" s="921"/>
      <c r="H2145" s="933">
        <v>1</v>
      </c>
      <c r="I2145" s="924">
        <f t="shared" si="66"/>
        <v>0</v>
      </c>
      <c r="J2145" s="924">
        <f t="shared" si="67"/>
        <v>0</v>
      </c>
      <c r="K2145" s="924"/>
    </row>
    <row r="2146" spans="2:11" s="917" customFormat="1" ht="78" customHeight="1" outlineLevel="2" x14ac:dyDescent="0.25">
      <c r="B2146" s="921" t="s">
        <v>3309</v>
      </c>
      <c r="C2146" s="921"/>
      <c r="D2146" s="922">
        <v>2.8</v>
      </c>
      <c r="E2146" s="930">
        <v>5</v>
      </c>
      <c r="F2146" s="923"/>
      <c r="G2146" s="921"/>
      <c r="H2146" s="933">
        <v>1</v>
      </c>
      <c r="I2146" s="924">
        <f t="shared" si="66"/>
        <v>0</v>
      </c>
      <c r="J2146" s="924">
        <f t="shared" si="67"/>
        <v>0</v>
      </c>
      <c r="K2146" s="924"/>
    </row>
    <row r="2147" spans="2:11" s="917" customFormat="1" ht="78" customHeight="1" outlineLevel="2" x14ac:dyDescent="0.25">
      <c r="B2147" s="921" t="s">
        <v>3308</v>
      </c>
      <c r="C2147" s="921"/>
      <c r="D2147" s="922">
        <v>2.8</v>
      </c>
      <c r="E2147" s="930">
        <v>10</v>
      </c>
      <c r="F2147" s="923"/>
      <c r="G2147" s="921"/>
      <c r="H2147" s="933">
        <v>1</v>
      </c>
      <c r="I2147" s="924">
        <f t="shared" si="66"/>
        <v>0</v>
      </c>
      <c r="J2147" s="924">
        <f t="shared" si="67"/>
        <v>0</v>
      </c>
      <c r="K2147" s="924"/>
    </row>
    <row r="2148" spans="2:11" s="917" customFormat="1" ht="78" customHeight="1" outlineLevel="2" x14ac:dyDescent="0.25">
      <c r="B2148" s="921" t="s">
        <v>3307</v>
      </c>
      <c r="C2148" s="921"/>
      <c r="D2148" s="922">
        <v>2.8</v>
      </c>
      <c r="E2148" s="930">
        <v>10</v>
      </c>
      <c r="F2148" s="923"/>
      <c r="G2148" s="921"/>
      <c r="H2148" s="933">
        <v>1</v>
      </c>
      <c r="I2148" s="924">
        <f t="shared" si="66"/>
        <v>0</v>
      </c>
      <c r="J2148" s="924">
        <f t="shared" si="67"/>
        <v>0</v>
      </c>
      <c r="K2148" s="924"/>
    </row>
    <row r="2149" spans="2:11" s="917" customFormat="1" ht="78" customHeight="1" outlineLevel="2" x14ac:dyDescent="0.25">
      <c r="B2149" s="921" t="s">
        <v>3306</v>
      </c>
      <c r="C2149" s="921"/>
      <c r="D2149" s="922">
        <v>2.8</v>
      </c>
      <c r="E2149" s="930">
        <v>2</v>
      </c>
      <c r="F2149" s="923"/>
      <c r="G2149" s="921"/>
      <c r="H2149" s="933">
        <v>1</v>
      </c>
      <c r="I2149" s="924">
        <f t="shared" si="66"/>
        <v>0</v>
      </c>
      <c r="J2149" s="924">
        <f t="shared" si="67"/>
        <v>0</v>
      </c>
      <c r="K2149" s="924"/>
    </row>
    <row r="2150" spans="2:11" s="917" customFormat="1" ht="78" customHeight="1" outlineLevel="2" x14ac:dyDescent="0.25">
      <c r="B2150" s="921" t="s">
        <v>3305</v>
      </c>
      <c r="C2150" s="921"/>
      <c r="D2150" s="922">
        <v>2.8</v>
      </c>
      <c r="E2150" s="930">
        <v>4</v>
      </c>
      <c r="F2150" s="923"/>
      <c r="G2150" s="921"/>
      <c r="H2150" s="933">
        <v>1</v>
      </c>
      <c r="I2150" s="924">
        <f t="shared" si="66"/>
        <v>0</v>
      </c>
      <c r="J2150" s="924">
        <f t="shared" si="67"/>
        <v>0</v>
      </c>
      <c r="K2150" s="924"/>
    </row>
    <row r="2151" spans="2:11" s="917" customFormat="1" ht="78" customHeight="1" outlineLevel="2" x14ac:dyDescent="0.25">
      <c r="B2151" s="921" t="s">
        <v>3304</v>
      </c>
      <c r="C2151" s="921"/>
      <c r="D2151" s="922">
        <v>2.8</v>
      </c>
      <c r="E2151" s="930">
        <v>5</v>
      </c>
      <c r="F2151" s="923"/>
      <c r="G2151" s="921"/>
      <c r="H2151" s="933">
        <v>1</v>
      </c>
      <c r="I2151" s="924">
        <f t="shared" si="66"/>
        <v>0</v>
      </c>
      <c r="J2151" s="924">
        <f t="shared" si="67"/>
        <v>0</v>
      </c>
      <c r="K2151" s="924"/>
    </row>
    <row r="2152" spans="2:11" s="917" customFormat="1" ht="78" customHeight="1" outlineLevel="2" x14ac:dyDescent="0.25">
      <c r="B2152" s="921" t="s">
        <v>3303</v>
      </c>
      <c r="C2152" s="921"/>
      <c r="D2152" s="922">
        <v>2.8</v>
      </c>
      <c r="E2152" s="930">
        <v>8</v>
      </c>
      <c r="F2152" s="923"/>
      <c r="G2152" s="921"/>
      <c r="H2152" s="933">
        <v>1</v>
      </c>
      <c r="I2152" s="924">
        <f t="shared" si="66"/>
        <v>0</v>
      </c>
      <c r="J2152" s="924">
        <f t="shared" si="67"/>
        <v>0</v>
      </c>
      <c r="K2152" s="924"/>
    </row>
    <row r="2153" spans="2:11" s="917" customFormat="1" ht="78" customHeight="1" outlineLevel="2" x14ac:dyDescent="0.25">
      <c r="B2153" s="921" t="s">
        <v>3302</v>
      </c>
      <c r="C2153" s="921"/>
      <c r="D2153" s="922">
        <v>2.8</v>
      </c>
      <c r="E2153" s="930">
        <v>4</v>
      </c>
      <c r="F2153" s="923"/>
      <c r="G2153" s="921"/>
      <c r="H2153" s="933">
        <v>1</v>
      </c>
      <c r="I2153" s="924">
        <f t="shared" si="66"/>
        <v>0</v>
      </c>
      <c r="J2153" s="924">
        <f t="shared" si="67"/>
        <v>0</v>
      </c>
      <c r="K2153" s="924"/>
    </row>
    <row r="2154" spans="2:11" s="917" customFormat="1" ht="78" customHeight="1" outlineLevel="2" x14ac:dyDescent="0.25">
      <c r="B2154" s="921" t="s">
        <v>3301</v>
      </c>
      <c r="C2154" s="921"/>
      <c r="D2154" s="922">
        <v>2.8</v>
      </c>
      <c r="E2154" s="930">
        <v>1</v>
      </c>
      <c r="F2154" s="923"/>
      <c r="G2154" s="921"/>
      <c r="H2154" s="933">
        <v>1</v>
      </c>
      <c r="I2154" s="924">
        <f t="shared" si="66"/>
        <v>0</v>
      </c>
      <c r="J2154" s="924">
        <f t="shared" si="67"/>
        <v>0</v>
      </c>
      <c r="K2154" s="924"/>
    </row>
    <row r="2155" spans="2:11" s="917" customFormat="1" ht="78" customHeight="1" outlineLevel="2" x14ac:dyDescent="0.25">
      <c r="B2155" s="921" t="s">
        <v>3300</v>
      </c>
      <c r="C2155" s="921"/>
      <c r="D2155" s="922">
        <v>2.8</v>
      </c>
      <c r="E2155" s="930">
        <v>5</v>
      </c>
      <c r="F2155" s="923"/>
      <c r="G2155" s="921"/>
      <c r="H2155" s="933">
        <v>1</v>
      </c>
      <c r="I2155" s="924">
        <f t="shared" si="66"/>
        <v>0</v>
      </c>
      <c r="J2155" s="924">
        <f t="shared" si="67"/>
        <v>0</v>
      </c>
      <c r="K2155" s="924"/>
    </row>
    <row r="2156" spans="2:11" s="917" customFormat="1" ht="78" customHeight="1" outlineLevel="2" x14ac:dyDescent="0.25">
      <c r="B2156" s="921" t="s">
        <v>3299</v>
      </c>
      <c r="C2156" s="921"/>
      <c r="D2156" s="922">
        <v>2.8</v>
      </c>
      <c r="E2156" s="930">
        <v>10</v>
      </c>
      <c r="F2156" s="923"/>
      <c r="G2156" s="921"/>
      <c r="H2156" s="933">
        <v>1</v>
      </c>
      <c r="I2156" s="924">
        <f t="shared" si="66"/>
        <v>0</v>
      </c>
      <c r="J2156" s="924">
        <f t="shared" si="67"/>
        <v>0</v>
      </c>
      <c r="K2156" s="924"/>
    </row>
    <row r="2157" spans="2:11" s="917" customFormat="1" ht="78" customHeight="1" outlineLevel="2" x14ac:dyDescent="0.25">
      <c r="B2157" s="921" t="s">
        <v>3298</v>
      </c>
      <c r="C2157" s="921"/>
      <c r="D2157" s="922">
        <v>2.8</v>
      </c>
      <c r="E2157" s="930">
        <v>5</v>
      </c>
      <c r="F2157" s="923"/>
      <c r="G2157" s="921"/>
      <c r="H2157" s="933">
        <v>1</v>
      </c>
      <c r="I2157" s="924">
        <f t="shared" si="66"/>
        <v>0</v>
      </c>
      <c r="J2157" s="924">
        <f t="shared" si="67"/>
        <v>0</v>
      </c>
      <c r="K2157" s="924"/>
    </row>
    <row r="2158" spans="2:11" s="917" customFormat="1" ht="78" customHeight="1" outlineLevel="2" x14ac:dyDescent="0.25">
      <c r="B2158" s="921" t="s">
        <v>3297</v>
      </c>
      <c r="C2158" s="921"/>
      <c r="D2158" s="922">
        <v>2.8</v>
      </c>
      <c r="E2158" s="930">
        <v>7</v>
      </c>
      <c r="F2158" s="923"/>
      <c r="G2158" s="921"/>
      <c r="H2158" s="933">
        <v>1</v>
      </c>
      <c r="I2158" s="924">
        <f t="shared" si="66"/>
        <v>0</v>
      </c>
      <c r="J2158" s="924">
        <f t="shared" si="67"/>
        <v>0</v>
      </c>
      <c r="K2158" s="924"/>
    </row>
    <row r="2159" spans="2:11" s="917" customFormat="1" ht="78" customHeight="1" outlineLevel="2" x14ac:dyDescent="0.25">
      <c r="B2159" s="921" t="s">
        <v>3296</v>
      </c>
      <c r="C2159" s="921"/>
      <c r="D2159" s="922">
        <v>2.8</v>
      </c>
      <c r="E2159" s="930">
        <v>1</v>
      </c>
      <c r="F2159" s="923"/>
      <c r="G2159" s="921"/>
      <c r="H2159" s="933">
        <v>1</v>
      </c>
      <c r="I2159" s="924">
        <f t="shared" si="66"/>
        <v>0</v>
      </c>
      <c r="J2159" s="924">
        <f t="shared" si="67"/>
        <v>0</v>
      </c>
      <c r="K2159" s="924"/>
    </row>
    <row r="2160" spans="2:11" s="917" customFormat="1" ht="78" customHeight="1" outlineLevel="2" x14ac:dyDescent="0.25">
      <c r="B2160" s="921" t="s">
        <v>3295</v>
      </c>
      <c r="C2160" s="921"/>
      <c r="D2160" s="922">
        <v>2.8</v>
      </c>
      <c r="E2160" s="930">
        <v>5</v>
      </c>
      <c r="F2160" s="923"/>
      <c r="G2160" s="921"/>
      <c r="H2160" s="933">
        <v>1</v>
      </c>
      <c r="I2160" s="924">
        <f t="shared" si="66"/>
        <v>0</v>
      </c>
      <c r="J2160" s="924">
        <f t="shared" si="67"/>
        <v>0</v>
      </c>
      <c r="K2160" s="924"/>
    </row>
    <row r="2161" spans="2:11" s="917" customFormat="1" ht="78" customHeight="1" outlineLevel="2" x14ac:dyDescent="0.25">
      <c r="B2161" s="921" t="s">
        <v>3294</v>
      </c>
      <c r="C2161" s="921"/>
      <c r="D2161" s="922">
        <v>2.9</v>
      </c>
      <c r="E2161" s="930">
        <v>5</v>
      </c>
      <c r="F2161" s="923"/>
      <c r="G2161" s="921"/>
      <c r="H2161" s="933">
        <v>1</v>
      </c>
      <c r="I2161" s="924">
        <f t="shared" si="66"/>
        <v>0</v>
      </c>
      <c r="J2161" s="924">
        <f t="shared" si="67"/>
        <v>0</v>
      </c>
      <c r="K2161" s="924"/>
    </row>
    <row r="2162" spans="2:11" s="917" customFormat="1" ht="78" customHeight="1" outlineLevel="2" x14ac:dyDescent="0.25">
      <c r="B2162" s="921" t="s">
        <v>3293</v>
      </c>
      <c r="C2162" s="921"/>
      <c r="D2162" s="922">
        <v>2.9</v>
      </c>
      <c r="E2162" s="930">
        <v>3</v>
      </c>
      <c r="F2162" s="923"/>
      <c r="G2162" s="921"/>
      <c r="H2162" s="933">
        <v>1</v>
      </c>
      <c r="I2162" s="924">
        <f t="shared" si="66"/>
        <v>0</v>
      </c>
      <c r="J2162" s="924">
        <f t="shared" si="67"/>
        <v>0</v>
      </c>
      <c r="K2162" s="924"/>
    </row>
    <row r="2163" spans="2:11" s="917" customFormat="1" ht="78" customHeight="1" outlineLevel="2" x14ac:dyDescent="0.25">
      <c r="B2163" s="921" t="s">
        <v>3292</v>
      </c>
      <c r="C2163" s="921"/>
      <c r="D2163" s="922">
        <v>2.9</v>
      </c>
      <c r="E2163" s="930">
        <v>10</v>
      </c>
      <c r="F2163" s="923"/>
      <c r="G2163" s="921"/>
      <c r="H2163" s="933">
        <v>1</v>
      </c>
      <c r="I2163" s="924">
        <f t="shared" si="66"/>
        <v>0</v>
      </c>
      <c r="J2163" s="924">
        <f t="shared" si="67"/>
        <v>0</v>
      </c>
      <c r="K2163" s="924"/>
    </row>
    <row r="2164" spans="2:11" s="917" customFormat="1" ht="78" customHeight="1" outlineLevel="2" x14ac:dyDescent="0.25">
      <c r="B2164" s="921" t="s">
        <v>3291</v>
      </c>
      <c r="C2164" s="921"/>
      <c r="D2164" s="922">
        <v>2.9</v>
      </c>
      <c r="E2164" s="930">
        <v>2</v>
      </c>
      <c r="F2164" s="923"/>
      <c r="G2164" s="921"/>
      <c r="H2164" s="933">
        <v>1</v>
      </c>
      <c r="I2164" s="924">
        <f t="shared" si="66"/>
        <v>0</v>
      </c>
      <c r="J2164" s="924">
        <f t="shared" si="67"/>
        <v>0</v>
      </c>
      <c r="K2164" s="924"/>
    </row>
    <row r="2165" spans="2:11" s="917" customFormat="1" ht="78" customHeight="1" outlineLevel="2" x14ac:dyDescent="0.25">
      <c r="B2165" s="921" t="s">
        <v>3290</v>
      </c>
      <c r="C2165" s="921"/>
      <c r="D2165" s="922">
        <v>2.9</v>
      </c>
      <c r="E2165" s="930">
        <v>2</v>
      </c>
      <c r="F2165" s="923"/>
      <c r="G2165" s="921"/>
      <c r="H2165" s="933">
        <v>1</v>
      </c>
      <c r="I2165" s="924">
        <f t="shared" si="66"/>
        <v>0</v>
      </c>
      <c r="J2165" s="924">
        <f t="shared" si="67"/>
        <v>0</v>
      </c>
      <c r="K2165" s="924"/>
    </row>
    <row r="2166" spans="2:11" s="917" customFormat="1" ht="78" customHeight="1" outlineLevel="2" x14ac:dyDescent="0.25">
      <c r="B2166" s="921" t="s">
        <v>3289</v>
      </c>
      <c r="C2166" s="921"/>
      <c r="D2166" s="922">
        <v>2.9</v>
      </c>
      <c r="E2166" s="930">
        <v>3</v>
      </c>
      <c r="F2166" s="923"/>
      <c r="G2166" s="921"/>
      <c r="H2166" s="933">
        <v>1</v>
      </c>
      <c r="I2166" s="924">
        <f t="shared" si="66"/>
        <v>0</v>
      </c>
      <c r="J2166" s="924">
        <f t="shared" si="67"/>
        <v>0</v>
      </c>
      <c r="K2166" s="924"/>
    </row>
    <row r="2167" spans="2:11" s="917" customFormat="1" ht="78" customHeight="1" outlineLevel="2" x14ac:dyDescent="0.25">
      <c r="B2167" s="921" t="s">
        <v>3288</v>
      </c>
      <c r="C2167" s="921"/>
      <c r="D2167" s="922">
        <v>2.9</v>
      </c>
      <c r="E2167" s="930">
        <v>4</v>
      </c>
      <c r="F2167" s="923"/>
      <c r="G2167" s="921"/>
      <c r="H2167" s="933">
        <v>1</v>
      </c>
      <c r="I2167" s="924">
        <f t="shared" si="66"/>
        <v>0</v>
      </c>
      <c r="J2167" s="924">
        <f t="shared" si="67"/>
        <v>0</v>
      </c>
      <c r="K2167" s="924"/>
    </row>
    <row r="2168" spans="2:11" s="917" customFormat="1" ht="78" customHeight="1" outlineLevel="2" x14ac:dyDescent="0.25">
      <c r="B2168" s="921" t="s">
        <v>3287</v>
      </c>
      <c r="C2168" s="921"/>
      <c r="D2168" s="922">
        <v>2.9</v>
      </c>
      <c r="E2168" s="930">
        <v>3</v>
      </c>
      <c r="F2168" s="923"/>
      <c r="G2168" s="921"/>
      <c r="H2168" s="933">
        <v>1</v>
      </c>
      <c r="I2168" s="924">
        <f t="shared" si="66"/>
        <v>0</v>
      </c>
      <c r="J2168" s="924">
        <f t="shared" si="67"/>
        <v>0</v>
      </c>
      <c r="K2168" s="924"/>
    </row>
    <row r="2169" spans="2:11" s="917" customFormat="1" ht="78" customHeight="1" outlineLevel="2" x14ac:dyDescent="0.25">
      <c r="B2169" s="921" t="s">
        <v>3286</v>
      </c>
      <c r="C2169" s="921"/>
      <c r="D2169" s="922">
        <v>2.9</v>
      </c>
      <c r="E2169" s="930">
        <v>2</v>
      </c>
      <c r="F2169" s="923"/>
      <c r="G2169" s="921"/>
      <c r="H2169" s="933">
        <v>1</v>
      </c>
      <c r="I2169" s="924">
        <f t="shared" si="66"/>
        <v>0</v>
      </c>
      <c r="J2169" s="924">
        <f t="shared" si="67"/>
        <v>0</v>
      </c>
      <c r="K2169" s="924"/>
    </row>
    <row r="2170" spans="2:11" s="917" customFormat="1" ht="78" customHeight="1" outlineLevel="2" x14ac:dyDescent="0.25">
      <c r="B2170" s="921" t="s">
        <v>3285</v>
      </c>
      <c r="C2170" s="921"/>
      <c r="D2170" s="922">
        <v>2.9</v>
      </c>
      <c r="E2170" s="930">
        <v>5</v>
      </c>
      <c r="F2170" s="923"/>
      <c r="G2170" s="921"/>
      <c r="H2170" s="933">
        <v>1</v>
      </c>
      <c r="I2170" s="924">
        <f t="shared" si="66"/>
        <v>0</v>
      </c>
      <c r="J2170" s="924">
        <f t="shared" si="67"/>
        <v>0</v>
      </c>
      <c r="K2170" s="924"/>
    </row>
    <row r="2171" spans="2:11" s="917" customFormat="1" ht="78" customHeight="1" outlineLevel="2" x14ac:dyDescent="0.25">
      <c r="B2171" s="921" t="s">
        <v>3284</v>
      </c>
      <c r="C2171" s="921"/>
      <c r="D2171" s="922">
        <v>2.9</v>
      </c>
      <c r="E2171" s="930">
        <v>3</v>
      </c>
      <c r="F2171" s="923"/>
      <c r="G2171" s="921"/>
      <c r="H2171" s="933">
        <v>1</v>
      </c>
      <c r="I2171" s="924">
        <f t="shared" si="66"/>
        <v>0</v>
      </c>
      <c r="J2171" s="924">
        <f t="shared" si="67"/>
        <v>0</v>
      </c>
      <c r="K2171" s="924"/>
    </row>
    <row r="2172" spans="2:11" s="917" customFormat="1" ht="78" customHeight="1" outlineLevel="2" x14ac:dyDescent="0.25">
      <c r="B2172" s="921" t="s">
        <v>3283</v>
      </c>
      <c r="C2172" s="921"/>
      <c r="D2172" s="922">
        <v>2.9</v>
      </c>
      <c r="E2172" s="930">
        <v>6</v>
      </c>
      <c r="F2172" s="923"/>
      <c r="G2172" s="921"/>
      <c r="H2172" s="933">
        <v>1</v>
      </c>
      <c r="I2172" s="924">
        <f t="shared" si="66"/>
        <v>0</v>
      </c>
      <c r="J2172" s="924">
        <f t="shared" si="67"/>
        <v>0</v>
      </c>
      <c r="K2172" s="924"/>
    </row>
    <row r="2173" spans="2:11" s="917" customFormat="1" ht="78" customHeight="1" outlineLevel="2" x14ac:dyDescent="0.25">
      <c r="B2173" s="921" t="s">
        <v>3282</v>
      </c>
      <c r="C2173" s="921"/>
      <c r="D2173" s="922">
        <v>2.9</v>
      </c>
      <c r="E2173" s="930">
        <v>7</v>
      </c>
      <c r="F2173" s="923"/>
      <c r="G2173" s="921"/>
      <c r="H2173" s="933">
        <v>1</v>
      </c>
      <c r="I2173" s="924">
        <f t="shared" si="66"/>
        <v>0</v>
      </c>
      <c r="J2173" s="924">
        <f t="shared" si="67"/>
        <v>0</v>
      </c>
      <c r="K2173" s="924"/>
    </row>
    <row r="2174" spans="2:11" s="917" customFormat="1" ht="78" customHeight="1" outlineLevel="2" x14ac:dyDescent="0.25">
      <c r="B2174" s="921" t="s">
        <v>3281</v>
      </c>
      <c r="C2174" s="921"/>
      <c r="D2174" s="922">
        <v>3.6</v>
      </c>
      <c r="E2174" s="930">
        <v>5</v>
      </c>
      <c r="F2174" s="923"/>
      <c r="G2174" s="921"/>
      <c r="H2174" s="933">
        <v>1</v>
      </c>
      <c r="I2174" s="924">
        <f t="shared" si="66"/>
        <v>0</v>
      </c>
      <c r="J2174" s="924">
        <f t="shared" si="67"/>
        <v>0</v>
      </c>
      <c r="K2174" s="924"/>
    </row>
    <row r="2175" spans="2:11" s="917" customFormat="1" ht="78" customHeight="1" outlineLevel="2" x14ac:dyDescent="0.25">
      <c r="B2175" s="921" t="s">
        <v>3280</v>
      </c>
      <c r="C2175" s="921"/>
      <c r="D2175" s="922">
        <v>3.6</v>
      </c>
      <c r="E2175" s="930">
        <v>5</v>
      </c>
      <c r="F2175" s="923"/>
      <c r="G2175" s="921"/>
      <c r="H2175" s="933">
        <v>1</v>
      </c>
      <c r="I2175" s="924">
        <f t="shared" si="66"/>
        <v>0</v>
      </c>
      <c r="J2175" s="924">
        <f t="shared" si="67"/>
        <v>0</v>
      </c>
      <c r="K2175" s="924"/>
    </row>
    <row r="2176" spans="2:11" s="917" customFormat="1" ht="78" customHeight="1" outlineLevel="2" x14ac:dyDescent="0.25">
      <c r="B2176" s="921" t="s">
        <v>3279</v>
      </c>
      <c r="C2176" s="921"/>
      <c r="D2176" s="922">
        <v>2.8</v>
      </c>
      <c r="E2176" s="930">
        <v>5</v>
      </c>
      <c r="F2176" s="923"/>
      <c r="G2176" s="921"/>
      <c r="H2176" s="933">
        <v>1</v>
      </c>
      <c r="I2176" s="924">
        <f t="shared" si="66"/>
        <v>0</v>
      </c>
      <c r="J2176" s="924">
        <f t="shared" si="67"/>
        <v>0</v>
      </c>
      <c r="K2176" s="924"/>
    </row>
    <row r="2177" spans="2:11" s="917" customFormat="1" ht="78" customHeight="1" outlineLevel="2" x14ac:dyDescent="0.25">
      <c r="B2177" s="921" t="s">
        <v>3278</v>
      </c>
      <c r="C2177" s="921"/>
      <c r="D2177" s="922">
        <v>2.8</v>
      </c>
      <c r="E2177" s="930">
        <v>2</v>
      </c>
      <c r="F2177" s="923"/>
      <c r="G2177" s="921"/>
      <c r="H2177" s="933">
        <v>1</v>
      </c>
      <c r="I2177" s="924">
        <f t="shared" si="66"/>
        <v>0</v>
      </c>
      <c r="J2177" s="924">
        <f t="shared" si="67"/>
        <v>0</v>
      </c>
      <c r="K2177" s="924"/>
    </row>
    <row r="2178" spans="2:11" s="917" customFormat="1" ht="78" customHeight="1" outlineLevel="2" x14ac:dyDescent="0.25">
      <c r="B2178" s="921" t="s">
        <v>3277</v>
      </c>
      <c r="C2178" s="921"/>
      <c r="D2178" s="922">
        <v>2.8</v>
      </c>
      <c r="E2178" s="930">
        <v>4</v>
      </c>
      <c r="F2178" s="923"/>
      <c r="G2178" s="921"/>
      <c r="H2178" s="933">
        <v>1</v>
      </c>
      <c r="I2178" s="924">
        <f t="shared" si="66"/>
        <v>0</v>
      </c>
      <c r="J2178" s="924">
        <f t="shared" si="67"/>
        <v>0</v>
      </c>
      <c r="K2178" s="924"/>
    </row>
    <row r="2179" spans="2:11" s="917" customFormat="1" ht="78" customHeight="1" outlineLevel="2" x14ac:dyDescent="0.25">
      <c r="B2179" s="921" t="s">
        <v>3276</v>
      </c>
      <c r="C2179" s="921"/>
      <c r="D2179" s="922">
        <v>2.8</v>
      </c>
      <c r="E2179" s="930">
        <v>6</v>
      </c>
      <c r="F2179" s="923"/>
      <c r="G2179" s="921"/>
      <c r="H2179" s="933">
        <v>1</v>
      </c>
      <c r="I2179" s="924">
        <f t="shared" si="66"/>
        <v>0</v>
      </c>
      <c r="J2179" s="924">
        <f t="shared" si="67"/>
        <v>0</v>
      </c>
      <c r="K2179" s="924"/>
    </row>
    <row r="2180" spans="2:11" s="917" customFormat="1" ht="78" customHeight="1" outlineLevel="2" x14ac:dyDescent="0.25">
      <c r="B2180" s="921" t="s">
        <v>3275</v>
      </c>
      <c r="C2180" s="921"/>
      <c r="D2180" s="922">
        <v>2.8</v>
      </c>
      <c r="E2180" s="930">
        <v>3</v>
      </c>
      <c r="F2180" s="923"/>
      <c r="G2180" s="921"/>
      <c r="H2180" s="933">
        <v>1</v>
      </c>
      <c r="I2180" s="924">
        <f t="shared" si="66"/>
        <v>0</v>
      </c>
      <c r="J2180" s="924">
        <f t="shared" si="67"/>
        <v>0</v>
      </c>
      <c r="K2180" s="924"/>
    </row>
    <row r="2181" spans="2:11" s="917" customFormat="1" ht="78" customHeight="1" outlineLevel="2" x14ac:dyDescent="0.25">
      <c r="B2181" s="921" t="s">
        <v>3274</v>
      </c>
      <c r="C2181" s="921"/>
      <c r="D2181" s="922">
        <v>2.8</v>
      </c>
      <c r="E2181" s="930">
        <v>3</v>
      </c>
      <c r="F2181" s="923"/>
      <c r="G2181" s="921"/>
      <c r="H2181" s="933">
        <v>1</v>
      </c>
      <c r="I2181" s="924">
        <f t="shared" si="66"/>
        <v>0</v>
      </c>
      <c r="J2181" s="924">
        <f t="shared" si="67"/>
        <v>0</v>
      </c>
      <c r="K2181" s="924"/>
    </row>
    <row r="2182" spans="2:11" s="917" customFormat="1" ht="78" customHeight="1" outlineLevel="2" x14ac:dyDescent="0.25">
      <c r="B2182" s="921" t="s">
        <v>3273</v>
      </c>
      <c r="C2182" s="921"/>
      <c r="D2182" s="922">
        <v>2.8</v>
      </c>
      <c r="E2182" s="930">
        <v>4</v>
      </c>
      <c r="F2182" s="923"/>
      <c r="G2182" s="921"/>
      <c r="H2182" s="933">
        <v>1</v>
      </c>
      <c r="I2182" s="924">
        <f t="shared" si="66"/>
        <v>0</v>
      </c>
      <c r="J2182" s="924">
        <f t="shared" si="67"/>
        <v>0</v>
      </c>
      <c r="K2182" s="924"/>
    </row>
    <row r="2183" spans="2:11" s="917" customFormat="1" ht="78" customHeight="1" outlineLevel="2" x14ac:dyDescent="0.25">
      <c r="B2183" s="921" t="s">
        <v>3272</v>
      </c>
      <c r="C2183" s="921"/>
      <c r="D2183" s="922">
        <v>2.8</v>
      </c>
      <c r="E2183" s="930">
        <v>4</v>
      </c>
      <c r="F2183" s="923"/>
      <c r="G2183" s="921"/>
      <c r="H2183" s="933">
        <v>1</v>
      </c>
      <c r="I2183" s="924">
        <f t="shared" si="66"/>
        <v>0</v>
      </c>
      <c r="J2183" s="924">
        <f t="shared" si="67"/>
        <v>0</v>
      </c>
      <c r="K2183" s="924"/>
    </row>
    <row r="2184" spans="2:11" s="917" customFormat="1" ht="78" customHeight="1" outlineLevel="2" x14ac:dyDescent="0.25">
      <c r="B2184" s="921" t="s">
        <v>3271</v>
      </c>
      <c r="C2184" s="921"/>
      <c r="D2184" s="922">
        <v>2.8</v>
      </c>
      <c r="E2184" s="930">
        <v>4</v>
      </c>
      <c r="F2184" s="923"/>
      <c r="G2184" s="921"/>
      <c r="H2184" s="933">
        <v>1</v>
      </c>
      <c r="I2184" s="924">
        <f t="shared" ref="I2184:I2247" si="68">C2184*G2184</f>
        <v>0</v>
      </c>
      <c r="J2184" s="924">
        <f t="shared" ref="J2184:J2247" si="69">D2184*G2184</f>
        <v>0</v>
      </c>
      <c r="K2184" s="924"/>
    </row>
    <row r="2185" spans="2:11" s="917" customFormat="1" ht="78" customHeight="1" outlineLevel="2" x14ac:dyDescent="0.25">
      <c r="B2185" s="921" t="s">
        <v>3270</v>
      </c>
      <c r="C2185" s="921"/>
      <c r="D2185" s="922">
        <v>2.8</v>
      </c>
      <c r="E2185" s="930">
        <v>3</v>
      </c>
      <c r="F2185" s="923"/>
      <c r="G2185" s="921"/>
      <c r="H2185" s="933">
        <v>1</v>
      </c>
      <c r="I2185" s="924">
        <f t="shared" si="68"/>
        <v>0</v>
      </c>
      <c r="J2185" s="924">
        <f t="shared" si="69"/>
        <v>0</v>
      </c>
      <c r="K2185" s="924"/>
    </row>
    <row r="2186" spans="2:11" s="917" customFormat="1" ht="78" customHeight="1" outlineLevel="2" x14ac:dyDescent="0.25">
      <c r="B2186" s="921" t="s">
        <v>3269</v>
      </c>
      <c r="C2186" s="921"/>
      <c r="D2186" s="922">
        <v>2.8</v>
      </c>
      <c r="E2186" s="930">
        <v>2</v>
      </c>
      <c r="F2186" s="923"/>
      <c r="G2186" s="921"/>
      <c r="H2186" s="933">
        <v>1</v>
      </c>
      <c r="I2186" s="924">
        <f t="shared" si="68"/>
        <v>0</v>
      </c>
      <c r="J2186" s="924">
        <f t="shared" si="69"/>
        <v>0</v>
      </c>
      <c r="K2186" s="924"/>
    </row>
    <row r="2187" spans="2:11" s="917" customFormat="1" ht="78" customHeight="1" outlineLevel="2" x14ac:dyDescent="0.25">
      <c r="B2187" s="921" t="s">
        <v>3268</v>
      </c>
      <c r="C2187" s="921"/>
      <c r="D2187" s="922">
        <v>2.8</v>
      </c>
      <c r="E2187" s="930">
        <v>3</v>
      </c>
      <c r="F2187" s="923"/>
      <c r="G2187" s="921"/>
      <c r="H2187" s="933">
        <v>1</v>
      </c>
      <c r="I2187" s="924">
        <f t="shared" si="68"/>
        <v>0</v>
      </c>
      <c r="J2187" s="924">
        <f t="shared" si="69"/>
        <v>0</v>
      </c>
      <c r="K2187" s="924"/>
    </row>
    <row r="2188" spans="2:11" s="917" customFormat="1" ht="78" customHeight="1" outlineLevel="2" x14ac:dyDescent="0.25">
      <c r="B2188" s="921" t="s">
        <v>3267</v>
      </c>
      <c r="C2188" s="921"/>
      <c r="D2188" s="922">
        <v>3.5</v>
      </c>
      <c r="E2188" s="930">
        <v>2</v>
      </c>
      <c r="F2188" s="923"/>
      <c r="G2188" s="921"/>
      <c r="H2188" s="933">
        <v>1</v>
      </c>
      <c r="I2188" s="924">
        <f t="shared" si="68"/>
        <v>0</v>
      </c>
      <c r="J2188" s="924">
        <f t="shared" si="69"/>
        <v>0</v>
      </c>
      <c r="K2188" s="924"/>
    </row>
    <row r="2189" spans="2:11" s="917" customFormat="1" ht="78" customHeight="1" outlineLevel="2" x14ac:dyDescent="0.25">
      <c r="B2189" s="921" t="s">
        <v>3266</v>
      </c>
      <c r="C2189" s="921"/>
      <c r="D2189" s="922">
        <v>3.5</v>
      </c>
      <c r="E2189" s="930">
        <v>3</v>
      </c>
      <c r="F2189" s="923"/>
      <c r="G2189" s="921"/>
      <c r="H2189" s="933">
        <v>1</v>
      </c>
      <c r="I2189" s="924">
        <f t="shared" si="68"/>
        <v>0</v>
      </c>
      <c r="J2189" s="924">
        <f t="shared" si="69"/>
        <v>0</v>
      </c>
      <c r="K2189" s="924"/>
    </row>
    <row r="2190" spans="2:11" s="917" customFormat="1" ht="78" customHeight="1" outlineLevel="2" x14ac:dyDescent="0.25">
      <c r="B2190" s="921" t="s">
        <v>3265</v>
      </c>
      <c r="C2190" s="921"/>
      <c r="D2190" s="922">
        <v>3.5</v>
      </c>
      <c r="E2190" s="930">
        <v>4</v>
      </c>
      <c r="F2190" s="923"/>
      <c r="G2190" s="921"/>
      <c r="H2190" s="933">
        <v>1</v>
      </c>
      <c r="I2190" s="924">
        <f t="shared" si="68"/>
        <v>0</v>
      </c>
      <c r="J2190" s="924">
        <f t="shared" si="69"/>
        <v>0</v>
      </c>
      <c r="K2190" s="924"/>
    </row>
    <row r="2191" spans="2:11" s="917" customFormat="1" ht="78" customHeight="1" outlineLevel="2" x14ac:dyDescent="0.25">
      <c r="B2191" s="921" t="s">
        <v>3264</v>
      </c>
      <c r="C2191" s="921"/>
      <c r="D2191" s="922">
        <v>3.5</v>
      </c>
      <c r="E2191" s="930">
        <v>3</v>
      </c>
      <c r="F2191" s="923"/>
      <c r="G2191" s="921"/>
      <c r="H2191" s="933">
        <v>1</v>
      </c>
      <c r="I2191" s="924">
        <f t="shared" si="68"/>
        <v>0</v>
      </c>
      <c r="J2191" s="924">
        <f t="shared" si="69"/>
        <v>0</v>
      </c>
      <c r="K2191" s="924"/>
    </row>
    <row r="2192" spans="2:11" s="917" customFormat="1" ht="78" customHeight="1" outlineLevel="2" x14ac:dyDescent="0.25">
      <c r="B2192" s="921" t="s">
        <v>3263</v>
      </c>
      <c r="C2192" s="921"/>
      <c r="D2192" s="922">
        <v>3.5</v>
      </c>
      <c r="E2192" s="930">
        <v>5</v>
      </c>
      <c r="F2192" s="923"/>
      <c r="G2192" s="921"/>
      <c r="H2192" s="933">
        <v>1</v>
      </c>
      <c r="I2192" s="924">
        <f t="shared" si="68"/>
        <v>0</v>
      </c>
      <c r="J2192" s="924">
        <f t="shared" si="69"/>
        <v>0</v>
      </c>
      <c r="K2192" s="924"/>
    </row>
    <row r="2193" spans="2:11" s="917" customFormat="1" ht="78" customHeight="1" outlineLevel="2" x14ac:dyDescent="0.25">
      <c r="B2193" s="921" t="s">
        <v>3262</v>
      </c>
      <c r="C2193" s="921"/>
      <c r="D2193" s="922">
        <v>3.5</v>
      </c>
      <c r="E2193" s="930">
        <v>3</v>
      </c>
      <c r="F2193" s="923"/>
      <c r="G2193" s="921"/>
      <c r="H2193" s="933">
        <v>1</v>
      </c>
      <c r="I2193" s="924">
        <f t="shared" si="68"/>
        <v>0</v>
      </c>
      <c r="J2193" s="924">
        <f t="shared" si="69"/>
        <v>0</v>
      </c>
      <c r="K2193" s="924"/>
    </row>
    <row r="2194" spans="2:11" s="917" customFormat="1" ht="78" customHeight="1" outlineLevel="2" x14ac:dyDescent="0.25">
      <c r="B2194" s="921" t="s">
        <v>3261</v>
      </c>
      <c r="C2194" s="921"/>
      <c r="D2194" s="922">
        <v>3.5</v>
      </c>
      <c r="E2194" s="930">
        <v>5</v>
      </c>
      <c r="F2194" s="923"/>
      <c r="G2194" s="921"/>
      <c r="H2194" s="933">
        <v>1</v>
      </c>
      <c r="I2194" s="924">
        <f t="shared" si="68"/>
        <v>0</v>
      </c>
      <c r="J2194" s="924">
        <f t="shared" si="69"/>
        <v>0</v>
      </c>
      <c r="K2194" s="924"/>
    </row>
    <row r="2195" spans="2:11" s="917" customFormat="1" ht="78" customHeight="1" outlineLevel="2" x14ac:dyDescent="0.25">
      <c r="B2195" s="921" t="s">
        <v>3260</v>
      </c>
      <c r="C2195" s="921"/>
      <c r="D2195" s="922">
        <v>3.5</v>
      </c>
      <c r="E2195" s="930">
        <v>5</v>
      </c>
      <c r="F2195" s="923"/>
      <c r="G2195" s="921"/>
      <c r="H2195" s="933">
        <v>1</v>
      </c>
      <c r="I2195" s="924">
        <f t="shared" si="68"/>
        <v>0</v>
      </c>
      <c r="J2195" s="924">
        <f t="shared" si="69"/>
        <v>0</v>
      </c>
      <c r="K2195" s="924"/>
    </row>
    <row r="2196" spans="2:11" s="917" customFormat="1" ht="78" customHeight="1" outlineLevel="2" x14ac:dyDescent="0.25">
      <c r="B2196" s="921" t="s">
        <v>3259</v>
      </c>
      <c r="C2196" s="921"/>
      <c r="D2196" s="922">
        <v>3.5</v>
      </c>
      <c r="E2196" s="930">
        <v>5</v>
      </c>
      <c r="F2196" s="923"/>
      <c r="G2196" s="921"/>
      <c r="H2196" s="933">
        <v>1</v>
      </c>
      <c r="I2196" s="924">
        <f t="shared" si="68"/>
        <v>0</v>
      </c>
      <c r="J2196" s="924">
        <f t="shared" si="69"/>
        <v>0</v>
      </c>
      <c r="K2196" s="924"/>
    </row>
    <row r="2197" spans="2:11" s="917" customFormat="1" ht="78" customHeight="1" outlineLevel="2" x14ac:dyDescent="0.25">
      <c r="B2197" s="921" t="s">
        <v>3258</v>
      </c>
      <c r="C2197" s="921"/>
      <c r="D2197" s="922">
        <v>3.8</v>
      </c>
      <c r="E2197" s="930">
        <v>2</v>
      </c>
      <c r="F2197" s="923"/>
      <c r="G2197" s="921"/>
      <c r="H2197" s="933">
        <v>1</v>
      </c>
      <c r="I2197" s="924">
        <f t="shared" si="68"/>
        <v>0</v>
      </c>
      <c r="J2197" s="924">
        <f t="shared" si="69"/>
        <v>0</v>
      </c>
      <c r="K2197" s="924"/>
    </row>
    <row r="2198" spans="2:11" s="917" customFormat="1" ht="78" customHeight="1" outlineLevel="2" x14ac:dyDescent="0.25">
      <c r="B2198" s="921" t="s">
        <v>3988</v>
      </c>
      <c r="C2198" s="921"/>
      <c r="D2198" s="922">
        <v>3.8</v>
      </c>
      <c r="E2198" s="930">
        <v>5</v>
      </c>
      <c r="F2198" s="923"/>
      <c r="G2198" s="921"/>
      <c r="H2198" s="933">
        <v>1</v>
      </c>
      <c r="I2198" s="924">
        <f t="shared" si="68"/>
        <v>0</v>
      </c>
      <c r="J2198" s="924">
        <f t="shared" si="69"/>
        <v>0</v>
      </c>
      <c r="K2198" s="924"/>
    </row>
    <row r="2199" spans="2:11" s="917" customFormat="1" ht="78" customHeight="1" outlineLevel="2" x14ac:dyDescent="0.25">
      <c r="B2199" s="921" t="s">
        <v>3987</v>
      </c>
      <c r="C2199" s="921"/>
      <c r="D2199" s="922">
        <v>3.8</v>
      </c>
      <c r="E2199" s="930">
        <v>5</v>
      </c>
      <c r="F2199" s="923"/>
      <c r="G2199" s="921"/>
      <c r="H2199" s="933">
        <v>1</v>
      </c>
      <c r="I2199" s="924">
        <f t="shared" si="68"/>
        <v>0</v>
      </c>
      <c r="J2199" s="924">
        <f t="shared" si="69"/>
        <v>0</v>
      </c>
      <c r="K2199" s="924"/>
    </row>
    <row r="2200" spans="2:11" s="917" customFormat="1" ht="78" customHeight="1" outlineLevel="2" x14ac:dyDescent="0.25">
      <c r="B2200" s="921" t="s">
        <v>3257</v>
      </c>
      <c r="C2200" s="921"/>
      <c r="D2200" s="922">
        <v>3.8</v>
      </c>
      <c r="E2200" s="930">
        <v>3</v>
      </c>
      <c r="F2200" s="923"/>
      <c r="G2200" s="921"/>
      <c r="H2200" s="933">
        <v>1</v>
      </c>
      <c r="I2200" s="924">
        <f t="shared" si="68"/>
        <v>0</v>
      </c>
      <c r="J2200" s="924">
        <f t="shared" si="69"/>
        <v>0</v>
      </c>
      <c r="K2200" s="924"/>
    </row>
    <row r="2201" spans="2:11" s="917" customFormat="1" ht="78" customHeight="1" outlineLevel="2" x14ac:dyDescent="0.25">
      <c r="B2201" s="921" t="s">
        <v>3256</v>
      </c>
      <c r="C2201" s="921"/>
      <c r="D2201" s="922">
        <v>3.8</v>
      </c>
      <c r="E2201" s="930">
        <v>2</v>
      </c>
      <c r="F2201" s="923"/>
      <c r="G2201" s="921"/>
      <c r="H2201" s="933">
        <v>1</v>
      </c>
      <c r="I2201" s="924">
        <f t="shared" si="68"/>
        <v>0</v>
      </c>
      <c r="J2201" s="924">
        <f t="shared" si="69"/>
        <v>0</v>
      </c>
      <c r="K2201" s="924"/>
    </row>
    <row r="2202" spans="2:11" s="917" customFormat="1" ht="78" customHeight="1" outlineLevel="2" x14ac:dyDescent="0.25">
      <c r="B2202" s="921" t="s">
        <v>3255</v>
      </c>
      <c r="C2202" s="921"/>
      <c r="D2202" s="922">
        <v>3.8</v>
      </c>
      <c r="E2202" s="930">
        <v>3</v>
      </c>
      <c r="F2202" s="923"/>
      <c r="G2202" s="921"/>
      <c r="H2202" s="933">
        <v>1</v>
      </c>
      <c r="I2202" s="924">
        <f t="shared" si="68"/>
        <v>0</v>
      </c>
      <c r="J2202" s="924">
        <f t="shared" si="69"/>
        <v>0</v>
      </c>
      <c r="K2202" s="924"/>
    </row>
    <row r="2203" spans="2:11" s="917" customFormat="1" ht="78" customHeight="1" outlineLevel="2" x14ac:dyDescent="0.25">
      <c r="B2203" s="921" t="s">
        <v>3254</v>
      </c>
      <c r="C2203" s="921"/>
      <c r="D2203" s="922">
        <v>3.8</v>
      </c>
      <c r="E2203" s="930">
        <v>3</v>
      </c>
      <c r="F2203" s="923"/>
      <c r="G2203" s="921"/>
      <c r="H2203" s="933">
        <v>1</v>
      </c>
      <c r="I2203" s="924">
        <f t="shared" si="68"/>
        <v>0</v>
      </c>
      <c r="J2203" s="924">
        <f t="shared" si="69"/>
        <v>0</v>
      </c>
      <c r="K2203" s="924"/>
    </row>
    <row r="2204" spans="2:11" s="917" customFormat="1" ht="78" customHeight="1" outlineLevel="2" x14ac:dyDescent="0.25">
      <c r="B2204" s="921" t="s">
        <v>3253</v>
      </c>
      <c r="C2204" s="921"/>
      <c r="D2204" s="922">
        <v>3.8</v>
      </c>
      <c r="E2204" s="930">
        <v>3</v>
      </c>
      <c r="F2204" s="923"/>
      <c r="G2204" s="921"/>
      <c r="H2204" s="933">
        <v>1</v>
      </c>
      <c r="I2204" s="924">
        <f t="shared" si="68"/>
        <v>0</v>
      </c>
      <c r="J2204" s="924">
        <f t="shared" si="69"/>
        <v>0</v>
      </c>
      <c r="K2204" s="924"/>
    </row>
    <row r="2205" spans="2:11" s="917" customFormat="1" ht="78" customHeight="1" outlineLevel="2" x14ac:dyDescent="0.25">
      <c r="B2205" s="921" t="s">
        <v>3986</v>
      </c>
      <c r="C2205" s="921"/>
      <c r="D2205" s="922">
        <v>3.8</v>
      </c>
      <c r="E2205" s="930">
        <v>5</v>
      </c>
      <c r="F2205" s="923"/>
      <c r="G2205" s="921"/>
      <c r="H2205" s="933">
        <v>1</v>
      </c>
      <c r="I2205" s="924">
        <f t="shared" si="68"/>
        <v>0</v>
      </c>
      <c r="J2205" s="924">
        <f t="shared" si="69"/>
        <v>0</v>
      </c>
      <c r="K2205" s="924"/>
    </row>
    <row r="2206" spans="2:11" s="917" customFormat="1" ht="78" customHeight="1" outlineLevel="2" x14ac:dyDescent="0.25">
      <c r="B2206" s="921" t="s">
        <v>3252</v>
      </c>
      <c r="C2206" s="921"/>
      <c r="D2206" s="922">
        <v>3.8</v>
      </c>
      <c r="E2206" s="930">
        <v>3</v>
      </c>
      <c r="F2206" s="923"/>
      <c r="G2206" s="921"/>
      <c r="H2206" s="933">
        <v>1</v>
      </c>
      <c r="I2206" s="924">
        <f t="shared" si="68"/>
        <v>0</v>
      </c>
      <c r="J2206" s="924">
        <f t="shared" si="69"/>
        <v>0</v>
      </c>
      <c r="K2206" s="924"/>
    </row>
    <row r="2207" spans="2:11" s="917" customFormat="1" ht="78" customHeight="1" outlineLevel="2" x14ac:dyDescent="0.25">
      <c r="B2207" s="921" t="s">
        <v>3251</v>
      </c>
      <c r="C2207" s="921"/>
      <c r="D2207" s="922">
        <v>3</v>
      </c>
      <c r="E2207" s="930">
        <v>3</v>
      </c>
      <c r="F2207" s="923"/>
      <c r="G2207" s="921"/>
      <c r="H2207" s="933">
        <v>1</v>
      </c>
      <c r="I2207" s="924">
        <f t="shared" si="68"/>
        <v>0</v>
      </c>
      <c r="J2207" s="924">
        <f t="shared" si="69"/>
        <v>0</v>
      </c>
      <c r="K2207" s="924"/>
    </row>
    <row r="2208" spans="2:11" s="917" customFormat="1" ht="78" customHeight="1" outlineLevel="2" x14ac:dyDescent="0.25">
      <c r="B2208" s="921" t="s">
        <v>3985</v>
      </c>
      <c r="C2208" s="921"/>
      <c r="D2208" s="922">
        <v>1.6</v>
      </c>
      <c r="E2208" s="931" t="s">
        <v>7</v>
      </c>
      <c r="F2208" s="923"/>
      <c r="G2208" s="921"/>
      <c r="H2208" s="933">
        <v>1</v>
      </c>
      <c r="I2208" s="924">
        <f t="shared" si="68"/>
        <v>0</v>
      </c>
      <c r="J2208" s="924">
        <f t="shared" si="69"/>
        <v>0</v>
      </c>
      <c r="K2208" s="924"/>
    </row>
    <row r="2209" spans="2:11" ht="10.95" customHeight="1" outlineLevel="1" x14ac:dyDescent="0.25">
      <c r="B2209" s="925" t="s">
        <v>1723</v>
      </c>
      <c r="I2209" s="924">
        <f t="shared" si="68"/>
        <v>0</v>
      </c>
      <c r="J2209" s="924">
        <f t="shared" si="69"/>
        <v>0</v>
      </c>
      <c r="K2209" s="919"/>
    </row>
    <row r="2210" spans="2:11" s="917" customFormat="1" ht="78" customHeight="1" outlineLevel="2" x14ac:dyDescent="0.25">
      <c r="B2210" s="921" t="s">
        <v>1736</v>
      </c>
      <c r="C2210" s="922">
        <v>26</v>
      </c>
      <c r="D2210" s="921"/>
      <c r="E2210" s="930">
        <v>2</v>
      </c>
      <c r="F2210" s="923"/>
      <c r="G2210" s="921"/>
      <c r="H2210" s="933"/>
      <c r="I2210" s="924">
        <f t="shared" si="68"/>
        <v>0</v>
      </c>
      <c r="J2210" s="924">
        <f t="shared" si="69"/>
        <v>0</v>
      </c>
      <c r="K2210" s="924"/>
    </row>
    <row r="2211" spans="2:11" s="917" customFormat="1" ht="78" customHeight="1" outlineLevel="2" x14ac:dyDescent="0.25">
      <c r="B2211" s="921" t="s">
        <v>1735</v>
      </c>
      <c r="C2211" s="922">
        <v>23</v>
      </c>
      <c r="D2211" s="921"/>
      <c r="E2211" s="930">
        <v>6</v>
      </c>
      <c r="F2211" s="923"/>
      <c r="G2211" s="921"/>
      <c r="H2211" s="933"/>
      <c r="I2211" s="924">
        <f t="shared" si="68"/>
        <v>0</v>
      </c>
      <c r="J2211" s="924">
        <f t="shared" si="69"/>
        <v>0</v>
      </c>
      <c r="K2211" s="924"/>
    </row>
    <row r="2212" spans="2:11" s="917" customFormat="1" ht="78" customHeight="1" outlineLevel="2" x14ac:dyDescent="0.25">
      <c r="B2212" s="921" t="s">
        <v>1734</v>
      </c>
      <c r="C2212" s="922">
        <v>23</v>
      </c>
      <c r="D2212" s="921"/>
      <c r="E2212" s="930">
        <v>2</v>
      </c>
      <c r="F2212" s="923"/>
      <c r="G2212" s="921"/>
      <c r="H2212" s="933"/>
      <c r="I2212" s="924">
        <f t="shared" si="68"/>
        <v>0</v>
      </c>
      <c r="J2212" s="924">
        <f t="shared" si="69"/>
        <v>0</v>
      </c>
      <c r="K2212" s="924"/>
    </row>
    <row r="2213" spans="2:11" s="917" customFormat="1" ht="78" customHeight="1" outlineLevel="2" x14ac:dyDescent="0.25">
      <c r="B2213" s="921" t="s">
        <v>1733</v>
      </c>
      <c r="C2213" s="922">
        <v>23</v>
      </c>
      <c r="D2213" s="921"/>
      <c r="E2213" s="930">
        <v>2</v>
      </c>
      <c r="F2213" s="923"/>
      <c r="G2213" s="921"/>
      <c r="H2213" s="933"/>
      <c r="I2213" s="924">
        <f t="shared" si="68"/>
        <v>0</v>
      </c>
      <c r="J2213" s="924">
        <f t="shared" si="69"/>
        <v>0</v>
      </c>
      <c r="K2213" s="924"/>
    </row>
    <row r="2214" spans="2:11" s="917" customFormat="1" ht="78" customHeight="1" outlineLevel="2" x14ac:dyDescent="0.25">
      <c r="B2214" s="921" t="s">
        <v>1732</v>
      </c>
      <c r="C2214" s="922">
        <v>23</v>
      </c>
      <c r="D2214" s="921"/>
      <c r="E2214" s="930">
        <v>1</v>
      </c>
      <c r="F2214" s="923"/>
      <c r="G2214" s="921"/>
      <c r="H2214" s="933"/>
      <c r="I2214" s="924">
        <f t="shared" si="68"/>
        <v>0</v>
      </c>
      <c r="J2214" s="924">
        <f t="shared" si="69"/>
        <v>0</v>
      </c>
      <c r="K2214" s="924"/>
    </row>
    <row r="2215" spans="2:11" s="917" customFormat="1" ht="78" customHeight="1" outlineLevel="2" x14ac:dyDescent="0.25">
      <c r="B2215" s="921" t="s">
        <v>1731</v>
      </c>
      <c r="C2215" s="922">
        <v>23</v>
      </c>
      <c r="D2215" s="921"/>
      <c r="E2215" s="930">
        <v>3</v>
      </c>
      <c r="F2215" s="923"/>
      <c r="G2215" s="921"/>
      <c r="H2215" s="933"/>
      <c r="I2215" s="924">
        <f t="shared" si="68"/>
        <v>0</v>
      </c>
      <c r="J2215" s="924">
        <f t="shared" si="69"/>
        <v>0</v>
      </c>
      <c r="K2215" s="924"/>
    </row>
    <row r="2216" spans="2:11" s="917" customFormat="1" ht="78" customHeight="1" outlineLevel="2" x14ac:dyDescent="0.25">
      <c r="B2216" s="921" t="s">
        <v>1730</v>
      </c>
      <c r="C2216" s="922">
        <v>26</v>
      </c>
      <c r="D2216" s="921"/>
      <c r="E2216" s="930">
        <v>4</v>
      </c>
      <c r="F2216" s="923"/>
      <c r="G2216" s="921"/>
      <c r="H2216" s="933"/>
      <c r="I2216" s="924">
        <f t="shared" si="68"/>
        <v>0</v>
      </c>
      <c r="J2216" s="924">
        <f t="shared" si="69"/>
        <v>0</v>
      </c>
      <c r="K2216" s="924"/>
    </row>
    <row r="2217" spans="2:11" s="917" customFormat="1" ht="78" customHeight="1" outlineLevel="2" x14ac:dyDescent="0.25">
      <c r="B2217" s="921" t="s">
        <v>1729</v>
      </c>
      <c r="C2217" s="922">
        <v>25</v>
      </c>
      <c r="D2217" s="921"/>
      <c r="E2217" s="930">
        <v>8</v>
      </c>
      <c r="F2217" s="923"/>
      <c r="G2217" s="921"/>
      <c r="H2217" s="933"/>
      <c r="I2217" s="924">
        <f t="shared" si="68"/>
        <v>0</v>
      </c>
      <c r="J2217" s="924">
        <f t="shared" si="69"/>
        <v>0</v>
      </c>
      <c r="K2217" s="924"/>
    </row>
    <row r="2218" spans="2:11" s="917" customFormat="1" ht="78" customHeight="1" outlineLevel="2" x14ac:dyDescent="0.25">
      <c r="B2218" s="921" t="s">
        <v>1728</v>
      </c>
      <c r="C2218" s="922">
        <v>26</v>
      </c>
      <c r="D2218" s="921"/>
      <c r="E2218" s="930">
        <v>4</v>
      </c>
      <c r="F2218" s="923"/>
      <c r="G2218" s="921"/>
      <c r="H2218" s="933"/>
      <c r="I2218" s="924">
        <f t="shared" si="68"/>
        <v>0</v>
      </c>
      <c r="J2218" s="924">
        <f t="shared" si="69"/>
        <v>0</v>
      </c>
      <c r="K2218" s="924"/>
    </row>
    <row r="2219" spans="2:11" s="917" customFormat="1" ht="78" customHeight="1" outlineLevel="2" x14ac:dyDescent="0.25">
      <c r="B2219" s="921" t="s">
        <v>1727</v>
      </c>
      <c r="C2219" s="922">
        <v>31</v>
      </c>
      <c r="D2219" s="921"/>
      <c r="E2219" s="930">
        <v>2</v>
      </c>
      <c r="F2219" s="923"/>
      <c r="G2219" s="921"/>
      <c r="H2219" s="933"/>
      <c r="I2219" s="924">
        <f t="shared" si="68"/>
        <v>0</v>
      </c>
      <c r="J2219" s="924">
        <f t="shared" si="69"/>
        <v>0</v>
      </c>
      <c r="K2219" s="924"/>
    </row>
    <row r="2220" spans="2:11" s="917" customFormat="1" ht="78" customHeight="1" outlineLevel="2" x14ac:dyDescent="0.25">
      <c r="B2220" s="921" t="s">
        <v>1726</v>
      </c>
      <c r="C2220" s="922">
        <v>23</v>
      </c>
      <c r="D2220" s="921"/>
      <c r="E2220" s="930">
        <v>10</v>
      </c>
      <c r="F2220" s="923"/>
      <c r="G2220" s="921"/>
      <c r="H2220" s="933"/>
      <c r="I2220" s="924">
        <f t="shared" si="68"/>
        <v>0</v>
      </c>
      <c r="J2220" s="924">
        <f t="shared" si="69"/>
        <v>0</v>
      </c>
      <c r="K2220" s="924"/>
    </row>
    <row r="2221" spans="2:11" s="917" customFormat="1" ht="78" customHeight="1" outlineLevel="2" x14ac:dyDescent="0.25">
      <c r="B2221" s="921" t="s">
        <v>1725</v>
      </c>
      <c r="C2221" s="922">
        <v>38</v>
      </c>
      <c r="D2221" s="921"/>
      <c r="E2221" s="930">
        <v>10</v>
      </c>
      <c r="F2221" s="923"/>
      <c r="G2221" s="921"/>
      <c r="H2221" s="933"/>
      <c r="I2221" s="924">
        <f t="shared" si="68"/>
        <v>0</v>
      </c>
      <c r="J2221" s="924">
        <f t="shared" si="69"/>
        <v>0</v>
      </c>
      <c r="K2221" s="924"/>
    </row>
    <row r="2222" spans="2:11" s="917" customFormat="1" ht="78" customHeight="1" outlineLevel="2" x14ac:dyDescent="0.25">
      <c r="B2222" s="921" t="s">
        <v>1724</v>
      </c>
      <c r="C2222" s="922">
        <v>50</v>
      </c>
      <c r="D2222" s="921"/>
      <c r="E2222" s="930">
        <v>17</v>
      </c>
      <c r="F2222" s="923"/>
      <c r="G2222" s="921"/>
      <c r="H2222" s="933"/>
      <c r="I2222" s="924">
        <f t="shared" si="68"/>
        <v>0</v>
      </c>
      <c r="J2222" s="924">
        <f t="shared" si="69"/>
        <v>0</v>
      </c>
      <c r="K2222" s="924"/>
    </row>
    <row r="2223" spans="2:11" ht="10.95" customHeight="1" outlineLevel="1" x14ac:dyDescent="0.25">
      <c r="B2223" s="925" t="s">
        <v>3768</v>
      </c>
      <c r="I2223" s="924">
        <f t="shared" si="68"/>
        <v>0</v>
      </c>
      <c r="J2223" s="924">
        <f t="shared" si="69"/>
        <v>0</v>
      </c>
      <c r="K2223" s="919"/>
    </row>
    <row r="2224" spans="2:11" s="917" customFormat="1" ht="78" customHeight="1" outlineLevel="2" x14ac:dyDescent="0.25">
      <c r="B2224" s="921" t="s">
        <v>3767</v>
      </c>
      <c r="C2224" s="922">
        <v>18.5</v>
      </c>
      <c r="D2224" s="921"/>
      <c r="E2224" s="931" t="s">
        <v>7</v>
      </c>
      <c r="F2224" s="923"/>
      <c r="G2224" s="921"/>
      <c r="H2224" s="933">
        <v>1</v>
      </c>
      <c r="I2224" s="924">
        <f t="shared" si="68"/>
        <v>0</v>
      </c>
      <c r="J2224" s="924">
        <f t="shared" si="69"/>
        <v>0</v>
      </c>
      <c r="K2224" s="924"/>
    </row>
    <row r="2225" spans="2:11" s="917" customFormat="1" ht="78" customHeight="1" outlineLevel="2" x14ac:dyDescent="0.25">
      <c r="B2225" s="921" t="s">
        <v>3766</v>
      </c>
      <c r="C2225" s="922">
        <v>33</v>
      </c>
      <c r="D2225" s="921"/>
      <c r="E2225" s="930">
        <v>10</v>
      </c>
      <c r="F2225" s="923"/>
      <c r="G2225" s="921"/>
      <c r="H2225" s="933">
        <v>1</v>
      </c>
      <c r="I2225" s="924">
        <f t="shared" si="68"/>
        <v>0</v>
      </c>
      <c r="J2225" s="924">
        <f t="shared" si="69"/>
        <v>0</v>
      </c>
      <c r="K2225" s="924"/>
    </row>
    <row r="2226" spans="2:11" s="917" customFormat="1" ht="78" customHeight="1" outlineLevel="2" x14ac:dyDescent="0.25">
      <c r="B2226" s="921" t="s">
        <v>3765</v>
      </c>
      <c r="C2226" s="922">
        <v>33</v>
      </c>
      <c r="D2226" s="921"/>
      <c r="E2226" s="930">
        <v>15</v>
      </c>
      <c r="F2226" s="923"/>
      <c r="G2226" s="921"/>
      <c r="H2226" s="933">
        <v>1</v>
      </c>
      <c r="I2226" s="924">
        <f t="shared" si="68"/>
        <v>0</v>
      </c>
      <c r="J2226" s="924">
        <f t="shared" si="69"/>
        <v>0</v>
      </c>
      <c r="K2226" s="924"/>
    </row>
    <row r="2227" spans="2:11" s="917" customFormat="1" ht="78" customHeight="1" outlineLevel="2" x14ac:dyDescent="0.25">
      <c r="B2227" s="921" t="s">
        <v>3764</v>
      </c>
      <c r="C2227" s="922">
        <v>33</v>
      </c>
      <c r="D2227" s="921"/>
      <c r="E2227" s="930">
        <v>5</v>
      </c>
      <c r="F2227" s="923"/>
      <c r="G2227" s="921"/>
      <c r="H2227" s="933">
        <v>1</v>
      </c>
      <c r="I2227" s="924">
        <f t="shared" si="68"/>
        <v>0</v>
      </c>
      <c r="J2227" s="924">
        <f t="shared" si="69"/>
        <v>0</v>
      </c>
      <c r="K2227" s="924"/>
    </row>
    <row r="2228" spans="2:11" s="917" customFormat="1" ht="78" customHeight="1" outlineLevel="2" x14ac:dyDescent="0.25">
      <c r="B2228" s="921" t="s">
        <v>3763</v>
      </c>
      <c r="C2228" s="922">
        <v>35.520000000000003</v>
      </c>
      <c r="D2228" s="921"/>
      <c r="E2228" s="930">
        <v>9</v>
      </c>
      <c r="F2228" s="923"/>
      <c r="G2228" s="921"/>
      <c r="H2228" s="933">
        <v>1</v>
      </c>
      <c r="I2228" s="924">
        <f t="shared" si="68"/>
        <v>0</v>
      </c>
      <c r="J2228" s="924">
        <f t="shared" si="69"/>
        <v>0</v>
      </c>
      <c r="K2228" s="924"/>
    </row>
    <row r="2229" spans="2:11" s="917" customFormat="1" ht="78" customHeight="1" outlineLevel="2" x14ac:dyDescent="0.25">
      <c r="B2229" s="921" t="s">
        <v>3762</v>
      </c>
      <c r="C2229" s="922">
        <v>35.520000000000003</v>
      </c>
      <c r="D2229" s="921"/>
      <c r="E2229" s="931" t="s">
        <v>7</v>
      </c>
      <c r="F2229" s="923"/>
      <c r="G2229" s="921"/>
      <c r="H2229" s="933">
        <v>1</v>
      </c>
      <c r="I2229" s="924">
        <f t="shared" si="68"/>
        <v>0</v>
      </c>
      <c r="J2229" s="924">
        <f t="shared" si="69"/>
        <v>0</v>
      </c>
      <c r="K2229" s="924"/>
    </row>
    <row r="2230" spans="2:11" s="917" customFormat="1" ht="78" customHeight="1" outlineLevel="2" x14ac:dyDescent="0.25">
      <c r="B2230" s="921" t="s">
        <v>3761</v>
      </c>
      <c r="C2230" s="922">
        <v>35.520000000000003</v>
      </c>
      <c r="D2230" s="921"/>
      <c r="E2230" s="930">
        <v>10</v>
      </c>
      <c r="F2230" s="923"/>
      <c r="G2230" s="921"/>
      <c r="H2230" s="933">
        <v>1</v>
      </c>
      <c r="I2230" s="924">
        <f t="shared" si="68"/>
        <v>0</v>
      </c>
      <c r="J2230" s="924">
        <f t="shared" si="69"/>
        <v>0</v>
      </c>
      <c r="K2230" s="924"/>
    </row>
    <row r="2231" spans="2:11" s="917" customFormat="1" ht="78" customHeight="1" outlineLevel="2" x14ac:dyDescent="0.25">
      <c r="B2231" s="921" t="s">
        <v>3760</v>
      </c>
      <c r="C2231" s="922">
        <v>38.04</v>
      </c>
      <c r="D2231" s="921"/>
      <c r="E2231" s="930">
        <v>20</v>
      </c>
      <c r="F2231" s="923"/>
      <c r="G2231" s="921"/>
      <c r="H2231" s="933">
        <v>1</v>
      </c>
      <c r="I2231" s="924">
        <f t="shared" si="68"/>
        <v>0</v>
      </c>
      <c r="J2231" s="924">
        <f t="shared" si="69"/>
        <v>0</v>
      </c>
      <c r="K2231" s="924"/>
    </row>
    <row r="2232" spans="2:11" s="917" customFormat="1" ht="78" customHeight="1" outlineLevel="2" x14ac:dyDescent="0.25">
      <c r="B2232" s="921" t="s">
        <v>3759</v>
      </c>
      <c r="C2232" s="922">
        <v>38.04</v>
      </c>
      <c r="D2232" s="921"/>
      <c r="E2232" s="931" t="s">
        <v>7</v>
      </c>
      <c r="F2232" s="923"/>
      <c r="G2232" s="921"/>
      <c r="H2232" s="933">
        <v>1</v>
      </c>
      <c r="I2232" s="924">
        <f t="shared" si="68"/>
        <v>0</v>
      </c>
      <c r="J2232" s="924">
        <f t="shared" si="69"/>
        <v>0</v>
      </c>
      <c r="K2232" s="924"/>
    </row>
    <row r="2233" spans="2:11" s="917" customFormat="1" ht="78" customHeight="1" outlineLevel="2" x14ac:dyDescent="0.25">
      <c r="B2233" s="921" t="s">
        <v>3758</v>
      </c>
      <c r="C2233" s="922">
        <v>38.04</v>
      </c>
      <c r="D2233" s="921"/>
      <c r="E2233" s="930">
        <v>15</v>
      </c>
      <c r="F2233" s="923"/>
      <c r="G2233" s="921"/>
      <c r="H2233" s="933">
        <v>1</v>
      </c>
      <c r="I2233" s="924">
        <f t="shared" si="68"/>
        <v>0</v>
      </c>
      <c r="J2233" s="924">
        <f t="shared" si="69"/>
        <v>0</v>
      </c>
      <c r="K2233" s="924"/>
    </row>
    <row r="2234" spans="2:11" s="917" customFormat="1" ht="78" customHeight="1" outlineLevel="2" x14ac:dyDescent="0.25">
      <c r="B2234" s="921" t="s">
        <v>3757</v>
      </c>
      <c r="C2234" s="922">
        <v>25.8</v>
      </c>
      <c r="D2234" s="921"/>
      <c r="E2234" s="930">
        <v>10</v>
      </c>
      <c r="F2234" s="923"/>
      <c r="G2234" s="921"/>
      <c r="H2234" s="933">
        <v>1</v>
      </c>
      <c r="I2234" s="924">
        <f t="shared" si="68"/>
        <v>0</v>
      </c>
      <c r="J2234" s="924">
        <f t="shared" si="69"/>
        <v>0</v>
      </c>
      <c r="K2234" s="924"/>
    </row>
    <row r="2235" spans="2:11" s="917" customFormat="1" ht="78" customHeight="1" outlineLevel="2" x14ac:dyDescent="0.25">
      <c r="B2235" s="921" t="s">
        <v>3756</v>
      </c>
      <c r="C2235" s="922">
        <v>25.8</v>
      </c>
      <c r="D2235" s="921"/>
      <c r="E2235" s="930">
        <v>5</v>
      </c>
      <c r="F2235" s="923"/>
      <c r="G2235" s="921"/>
      <c r="H2235" s="933">
        <v>1</v>
      </c>
      <c r="I2235" s="924">
        <f t="shared" si="68"/>
        <v>0</v>
      </c>
      <c r="J2235" s="924">
        <f t="shared" si="69"/>
        <v>0</v>
      </c>
      <c r="K2235" s="924"/>
    </row>
    <row r="2236" spans="2:11" s="917" customFormat="1" ht="78" customHeight="1" outlineLevel="2" x14ac:dyDescent="0.25">
      <c r="B2236" s="921" t="s">
        <v>3755</v>
      </c>
      <c r="C2236" s="922">
        <v>25.8</v>
      </c>
      <c r="D2236" s="921"/>
      <c r="E2236" s="930">
        <v>15</v>
      </c>
      <c r="F2236" s="923"/>
      <c r="G2236" s="921"/>
      <c r="H2236" s="933">
        <v>1</v>
      </c>
      <c r="I2236" s="924">
        <f t="shared" si="68"/>
        <v>0</v>
      </c>
      <c r="J2236" s="924">
        <f t="shared" si="69"/>
        <v>0</v>
      </c>
      <c r="K2236" s="924"/>
    </row>
    <row r="2237" spans="2:11" s="917" customFormat="1" ht="78" customHeight="1" outlineLevel="2" x14ac:dyDescent="0.25">
      <c r="B2237" s="921" t="s">
        <v>3754</v>
      </c>
      <c r="C2237" s="922">
        <v>28.3</v>
      </c>
      <c r="D2237" s="921"/>
      <c r="E2237" s="930">
        <v>5</v>
      </c>
      <c r="F2237" s="923"/>
      <c r="G2237" s="921"/>
      <c r="H2237" s="933">
        <v>1</v>
      </c>
      <c r="I2237" s="924">
        <f t="shared" si="68"/>
        <v>0</v>
      </c>
      <c r="J2237" s="924">
        <f t="shared" si="69"/>
        <v>0</v>
      </c>
      <c r="K2237" s="924"/>
    </row>
    <row r="2238" spans="2:11" s="917" customFormat="1" ht="78" customHeight="1" outlineLevel="2" x14ac:dyDescent="0.25">
      <c r="B2238" s="921" t="s">
        <v>3753</v>
      </c>
      <c r="C2238" s="922">
        <v>28.3</v>
      </c>
      <c r="D2238" s="921"/>
      <c r="E2238" s="930">
        <v>10</v>
      </c>
      <c r="F2238" s="923"/>
      <c r="G2238" s="921"/>
      <c r="H2238" s="933">
        <v>1</v>
      </c>
      <c r="I2238" s="924">
        <f t="shared" si="68"/>
        <v>0</v>
      </c>
      <c r="J2238" s="924">
        <f t="shared" si="69"/>
        <v>0</v>
      </c>
      <c r="K2238" s="924"/>
    </row>
    <row r="2239" spans="2:11" s="917" customFormat="1" ht="78" customHeight="1" outlineLevel="2" x14ac:dyDescent="0.25">
      <c r="B2239" s="921" t="s">
        <v>3752</v>
      </c>
      <c r="C2239" s="922">
        <v>28.3</v>
      </c>
      <c r="D2239" s="921"/>
      <c r="E2239" s="930">
        <v>20</v>
      </c>
      <c r="F2239" s="923"/>
      <c r="G2239" s="921"/>
      <c r="H2239" s="933">
        <v>1</v>
      </c>
      <c r="I2239" s="924">
        <f t="shared" si="68"/>
        <v>0</v>
      </c>
      <c r="J2239" s="924">
        <f t="shared" si="69"/>
        <v>0</v>
      </c>
      <c r="K2239" s="924"/>
    </row>
    <row r="2240" spans="2:11" s="917" customFormat="1" ht="78" customHeight="1" outlineLevel="2" x14ac:dyDescent="0.25">
      <c r="B2240" s="921" t="s">
        <v>3751</v>
      </c>
      <c r="C2240" s="922">
        <v>30.8</v>
      </c>
      <c r="D2240" s="921"/>
      <c r="E2240" s="930">
        <v>20</v>
      </c>
      <c r="F2240" s="923"/>
      <c r="G2240" s="921"/>
      <c r="H2240" s="933">
        <v>1</v>
      </c>
      <c r="I2240" s="924">
        <f t="shared" si="68"/>
        <v>0</v>
      </c>
      <c r="J2240" s="924">
        <f t="shared" si="69"/>
        <v>0</v>
      </c>
      <c r="K2240" s="924"/>
    </row>
    <row r="2241" spans="2:11" s="917" customFormat="1" ht="78" customHeight="1" outlineLevel="2" x14ac:dyDescent="0.25">
      <c r="B2241" s="921" t="s">
        <v>3750</v>
      </c>
      <c r="C2241" s="922">
        <v>30.8</v>
      </c>
      <c r="D2241" s="921"/>
      <c r="E2241" s="930">
        <v>15</v>
      </c>
      <c r="F2241" s="923"/>
      <c r="G2241" s="921"/>
      <c r="H2241" s="933">
        <v>1</v>
      </c>
      <c r="I2241" s="924">
        <f t="shared" si="68"/>
        <v>0</v>
      </c>
      <c r="J2241" s="924">
        <f t="shared" si="69"/>
        <v>0</v>
      </c>
      <c r="K2241" s="924"/>
    </row>
    <row r="2242" spans="2:11" s="917" customFormat="1" ht="78" customHeight="1" outlineLevel="2" x14ac:dyDescent="0.25">
      <c r="B2242" s="921" t="s">
        <v>3749</v>
      </c>
      <c r="C2242" s="922">
        <v>32.200000000000003</v>
      </c>
      <c r="D2242" s="921"/>
      <c r="E2242" s="930">
        <v>5</v>
      </c>
      <c r="F2242" s="923"/>
      <c r="G2242" s="921"/>
      <c r="H2242" s="933">
        <v>1</v>
      </c>
      <c r="I2242" s="924">
        <f t="shared" si="68"/>
        <v>0</v>
      </c>
      <c r="J2242" s="924">
        <f t="shared" si="69"/>
        <v>0</v>
      </c>
      <c r="K2242" s="924"/>
    </row>
    <row r="2243" spans="2:11" s="917" customFormat="1" ht="78" customHeight="1" outlineLevel="2" x14ac:dyDescent="0.25">
      <c r="B2243" s="921" t="s">
        <v>3748</v>
      </c>
      <c r="C2243" s="922">
        <v>32.200000000000003</v>
      </c>
      <c r="D2243" s="921"/>
      <c r="E2243" s="930">
        <v>20</v>
      </c>
      <c r="F2243" s="923"/>
      <c r="G2243" s="921"/>
      <c r="H2243" s="933">
        <v>1</v>
      </c>
      <c r="I2243" s="924">
        <f t="shared" si="68"/>
        <v>0</v>
      </c>
      <c r="J2243" s="924">
        <f t="shared" si="69"/>
        <v>0</v>
      </c>
      <c r="K2243" s="924"/>
    </row>
    <row r="2244" spans="2:11" s="917" customFormat="1" ht="78" customHeight="1" outlineLevel="2" x14ac:dyDescent="0.25">
      <c r="B2244" s="921" t="s">
        <v>3747</v>
      </c>
      <c r="C2244" s="922">
        <v>32.200000000000003</v>
      </c>
      <c r="D2244" s="921"/>
      <c r="E2244" s="930">
        <v>10</v>
      </c>
      <c r="F2244" s="923"/>
      <c r="G2244" s="921"/>
      <c r="H2244" s="933">
        <v>1</v>
      </c>
      <c r="I2244" s="924">
        <f t="shared" si="68"/>
        <v>0</v>
      </c>
      <c r="J2244" s="924">
        <f t="shared" si="69"/>
        <v>0</v>
      </c>
      <c r="K2244" s="924"/>
    </row>
    <row r="2245" spans="2:11" s="917" customFormat="1" ht="78" customHeight="1" outlineLevel="2" x14ac:dyDescent="0.25">
      <c r="B2245" s="921" t="s">
        <v>3746</v>
      </c>
      <c r="C2245" s="922">
        <v>39.200000000000003</v>
      </c>
      <c r="D2245" s="921"/>
      <c r="E2245" s="930">
        <v>5</v>
      </c>
      <c r="F2245" s="923"/>
      <c r="G2245" s="921"/>
      <c r="H2245" s="933">
        <v>1</v>
      </c>
      <c r="I2245" s="924">
        <f t="shared" si="68"/>
        <v>0</v>
      </c>
      <c r="J2245" s="924">
        <f t="shared" si="69"/>
        <v>0</v>
      </c>
      <c r="K2245" s="924"/>
    </row>
    <row r="2246" spans="2:11" s="917" customFormat="1" ht="78" customHeight="1" outlineLevel="2" x14ac:dyDescent="0.25">
      <c r="B2246" s="921" t="s">
        <v>3745</v>
      </c>
      <c r="C2246" s="922">
        <v>39.200000000000003</v>
      </c>
      <c r="D2246" s="921"/>
      <c r="E2246" s="930">
        <v>5</v>
      </c>
      <c r="F2246" s="923"/>
      <c r="G2246" s="921"/>
      <c r="H2246" s="933">
        <v>1</v>
      </c>
      <c r="I2246" s="924">
        <f t="shared" si="68"/>
        <v>0</v>
      </c>
      <c r="J2246" s="924">
        <f t="shared" si="69"/>
        <v>0</v>
      </c>
      <c r="K2246" s="924"/>
    </row>
    <row r="2247" spans="2:11" s="917" customFormat="1" ht="78" customHeight="1" outlineLevel="2" x14ac:dyDescent="0.25">
      <c r="B2247" s="921" t="s">
        <v>3744</v>
      </c>
      <c r="C2247" s="922">
        <v>42.3</v>
      </c>
      <c r="D2247" s="921"/>
      <c r="E2247" s="930">
        <v>10</v>
      </c>
      <c r="F2247" s="923"/>
      <c r="G2247" s="921"/>
      <c r="H2247" s="933">
        <v>1</v>
      </c>
      <c r="I2247" s="924">
        <f t="shared" si="68"/>
        <v>0</v>
      </c>
      <c r="J2247" s="924">
        <f t="shared" si="69"/>
        <v>0</v>
      </c>
      <c r="K2247" s="924"/>
    </row>
    <row r="2248" spans="2:11" s="917" customFormat="1" ht="78" customHeight="1" outlineLevel="2" x14ac:dyDescent="0.25">
      <c r="B2248" s="921" t="s">
        <v>3743</v>
      </c>
      <c r="C2248" s="922">
        <v>42.3</v>
      </c>
      <c r="D2248" s="921"/>
      <c r="E2248" s="930">
        <v>10</v>
      </c>
      <c r="F2248" s="923"/>
      <c r="G2248" s="921"/>
      <c r="H2248" s="933">
        <v>1</v>
      </c>
      <c r="I2248" s="924">
        <f t="shared" ref="I2248:I2311" si="70">C2248*G2248</f>
        <v>0</v>
      </c>
      <c r="J2248" s="924">
        <f t="shared" ref="J2248:J2311" si="71">D2248*G2248</f>
        <v>0</v>
      </c>
      <c r="K2248" s="924"/>
    </row>
    <row r="2249" spans="2:11" s="917" customFormat="1" ht="78" customHeight="1" outlineLevel="2" x14ac:dyDescent="0.25">
      <c r="B2249" s="921" t="s">
        <v>3742</v>
      </c>
      <c r="C2249" s="922">
        <v>42.3</v>
      </c>
      <c r="D2249" s="921"/>
      <c r="E2249" s="930">
        <v>5</v>
      </c>
      <c r="F2249" s="923"/>
      <c r="G2249" s="921"/>
      <c r="H2249" s="933">
        <v>1</v>
      </c>
      <c r="I2249" s="924">
        <f t="shared" si="70"/>
        <v>0</v>
      </c>
      <c r="J2249" s="924">
        <f t="shared" si="71"/>
        <v>0</v>
      </c>
      <c r="K2249" s="924"/>
    </row>
    <row r="2250" spans="2:11" s="917" customFormat="1" ht="78" customHeight="1" outlineLevel="2" x14ac:dyDescent="0.25">
      <c r="B2250" s="921" t="s">
        <v>3741</v>
      </c>
      <c r="C2250" s="922">
        <v>43.6</v>
      </c>
      <c r="D2250" s="921"/>
      <c r="E2250" s="930">
        <v>5</v>
      </c>
      <c r="F2250" s="923"/>
      <c r="G2250" s="921"/>
      <c r="H2250" s="933">
        <v>1</v>
      </c>
      <c r="I2250" s="924">
        <f t="shared" si="70"/>
        <v>0</v>
      </c>
      <c r="J2250" s="924">
        <f t="shared" si="71"/>
        <v>0</v>
      </c>
      <c r="K2250" s="924"/>
    </row>
    <row r="2251" spans="2:11" s="917" customFormat="1" ht="78" customHeight="1" outlineLevel="2" x14ac:dyDescent="0.25">
      <c r="B2251" s="921" t="s">
        <v>3740</v>
      </c>
      <c r="C2251" s="922">
        <v>39.200000000000003</v>
      </c>
      <c r="D2251" s="921"/>
      <c r="E2251" s="930">
        <v>5</v>
      </c>
      <c r="F2251" s="923"/>
      <c r="G2251" s="921"/>
      <c r="H2251" s="933">
        <v>1</v>
      </c>
      <c r="I2251" s="924">
        <f t="shared" si="70"/>
        <v>0</v>
      </c>
      <c r="J2251" s="924">
        <f t="shared" si="71"/>
        <v>0</v>
      </c>
      <c r="K2251" s="924"/>
    </row>
    <row r="2252" spans="2:11" s="917" customFormat="1" ht="78" customHeight="1" outlineLevel="2" x14ac:dyDescent="0.25">
      <c r="B2252" s="921" t="s">
        <v>3841</v>
      </c>
      <c r="C2252" s="922">
        <v>42</v>
      </c>
      <c r="D2252" s="921"/>
      <c r="E2252" s="931" t="s">
        <v>7</v>
      </c>
      <c r="F2252" s="923"/>
      <c r="G2252" s="921"/>
      <c r="H2252" s="933">
        <v>1</v>
      </c>
      <c r="I2252" s="924">
        <f t="shared" si="70"/>
        <v>0</v>
      </c>
      <c r="J2252" s="924">
        <f t="shared" si="71"/>
        <v>0</v>
      </c>
      <c r="K2252" s="924"/>
    </row>
    <row r="2253" spans="2:11" s="917" customFormat="1" ht="78" customHeight="1" outlineLevel="2" x14ac:dyDescent="0.25">
      <c r="B2253" s="921" t="s">
        <v>3739</v>
      </c>
      <c r="C2253" s="922">
        <v>42</v>
      </c>
      <c r="D2253" s="921"/>
      <c r="E2253" s="931" t="s">
        <v>7</v>
      </c>
      <c r="F2253" s="923"/>
      <c r="G2253" s="921"/>
      <c r="H2253" s="933">
        <v>1</v>
      </c>
      <c r="I2253" s="924">
        <f t="shared" si="70"/>
        <v>0</v>
      </c>
      <c r="J2253" s="924">
        <f t="shared" si="71"/>
        <v>0</v>
      </c>
      <c r="K2253" s="924"/>
    </row>
    <row r="2254" spans="2:11" s="917" customFormat="1" ht="78" customHeight="1" outlineLevel="2" x14ac:dyDescent="0.25">
      <c r="B2254" s="921" t="s">
        <v>3738</v>
      </c>
      <c r="C2254" s="922">
        <v>42</v>
      </c>
      <c r="D2254" s="921"/>
      <c r="E2254" s="930">
        <v>16</v>
      </c>
      <c r="F2254" s="923"/>
      <c r="G2254" s="921"/>
      <c r="H2254" s="933">
        <v>1</v>
      </c>
      <c r="I2254" s="924">
        <f t="shared" si="70"/>
        <v>0</v>
      </c>
      <c r="J2254" s="924">
        <f t="shared" si="71"/>
        <v>0</v>
      </c>
      <c r="K2254" s="924"/>
    </row>
    <row r="2255" spans="2:11" s="917" customFormat="1" ht="78" customHeight="1" outlineLevel="2" x14ac:dyDescent="0.25">
      <c r="B2255" s="921" t="s">
        <v>3737</v>
      </c>
      <c r="C2255" s="922">
        <v>42</v>
      </c>
      <c r="D2255" s="921"/>
      <c r="E2255" s="930">
        <v>1</v>
      </c>
      <c r="F2255" s="923"/>
      <c r="G2255" s="921"/>
      <c r="H2255" s="933">
        <v>1</v>
      </c>
      <c r="I2255" s="924">
        <f t="shared" si="70"/>
        <v>0</v>
      </c>
      <c r="J2255" s="924">
        <f t="shared" si="71"/>
        <v>0</v>
      </c>
      <c r="K2255" s="924"/>
    </row>
    <row r="2256" spans="2:11" s="917" customFormat="1" ht="78" customHeight="1" outlineLevel="2" x14ac:dyDescent="0.25">
      <c r="B2256" s="921" t="s">
        <v>3840</v>
      </c>
      <c r="C2256" s="922">
        <v>42</v>
      </c>
      <c r="D2256" s="921"/>
      <c r="E2256" s="930">
        <v>1</v>
      </c>
      <c r="F2256" s="923"/>
      <c r="G2256" s="921"/>
      <c r="H2256" s="933">
        <v>1</v>
      </c>
      <c r="I2256" s="924">
        <f t="shared" si="70"/>
        <v>0</v>
      </c>
      <c r="J2256" s="924">
        <f t="shared" si="71"/>
        <v>0</v>
      </c>
      <c r="K2256" s="924"/>
    </row>
    <row r="2257" spans="2:11" s="917" customFormat="1" ht="78" customHeight="1" outlineLevel="2" x14ac:dyDescent="0.25">
      <c r="B2257" s="921" t="s">
        <v>3839</v>
      </c>
      <c r="C2257" s="922">
        <v>42</v>
      </c>
      <c r="D2257" s="921"/>
      <c r="E2257" s="931" t="s">
        <v>7</v>
      </c>
      <c r="F2257" s="923"/>
      <c r="G2257" s="921"/>
      <c r="H2257" s="933">
        <v>1</v>
      </c>
      <c r="I2257" s="924">
        <f t="shared" si="70"/>
        <v>0</v>
      </c>
      <c r="J2257" s="924">
        <f t="shared" si="71"/>
        <v>0</v>
      </c>
      <c r="K2257" s="924"/>
    </row>
    <row r="2258" spans="2:11" ht="10.95" customHeight="1" x14ac:dyDescent="0.25">
      <c r="B2258" s="918" t="s">
        <v>234</v>
      </c>
      <c r="I2258" s="924">
        <f t="shared" si="70"/>
        <v>0</v>
      </c>
      <c r="J2258" s="924">
        <f t="shared" si="71"/>
        <v>0</v>
      </c>
      <c r="K2258" s="919"/>
    </row>
    <row r="2259" spans="2:11" ht="10.95" customHeight="1" outlineLevel="1" x14ac:dyDescent="0.25">
      <c r="B2259" s="925" t="s">
        <v>234</v>
      </c>
      <c r="I2259" s="924">
        <f t="shared" si="70"/>
        <v>0</v>
      </c>
      <c r="J2259" s="924">
        <f t="shared" si="71"/>
        <v>0</v>
      </c>
      <c r="K2259" s="919"/>
    </row>
    <row r="2260" spans="2:11" s="917" customFormat="1" ht="78" customHeight="1" outlineLevel="2" x14ac:dyDescent="0.25">
      <c r="B2260" s="921" t="s">
        <v>2441</v>
      </c>
      <c r="C2260" s="921"/>
      <c r="D2260" s="922">
        <v>0.11</v>
      </c>
      <c r="E2260" s="931" t="s">
        <v>7</v>
      </c>
      <c r="F2260" s="923"/>
      <c r="G2260" s="921"/>
      <c r="H2260" s="933">
        <v>1</v>
      </c>
      <c r="I2260" s="924">
        <f t="shared" si="70"/>
        <v>0</v>
      </c>
      <c r="J2260" s="924">
        <f t="shared" si="71"/>
        <v>0</v>
      </c>
      <c r="K2260" s="924"/>
    </row>
    <row r="2261" spans="2:11" s="917" customFormat="1" ht="78" customHeight="1" outlineLevel="2" x14ac:dyDescent="0.25">
      <c r="B2261" s="921" t="s">
        <v>3250</v>
      </c>
      <c r="C2261" s="921"/>
      <c r="D2261" s="922">
        <v>0.45</v>
      </c>
      <c r="E2261" s="931" t="s">
        <v>7</v>
      </c>
      <c r="F2261" s="923"/>
      <c r="G2261" s="921"/>
      <c r="H2261" s="933">
        <v>10</v>
      </c>
      <c r="I2261" s="924">
        <f t="shared" si="70"/>
        <v>0</v>
      </c>
      <c r="J2261" s="924">
        <f t="shared" si="71"/>
        <v>0</v>
      </c>
      <c r="K2261" s="924"/>
    </row>
    <row r="2262" spans="2:11" s="917" customFormat="1" ht="78" customHeight="1" outlineLevel="2" x14ac:dyDescent="0.25">
      <c r="B2262" s="921" t="s">
        <v>3249</v>
      </c>
      <c r="C2262" s="921"/>
      <c r="D2262" s="922">
        <v>1.6</v>
      </c>
      <c r="E2262" s="931" t="s">
        <v>7</v>
      </c>
      <c r="F2262" s="923"/>
      <c r="G2262" s="921"/>
      <c r="H2262" s="933">
        <v>1</v>
      </c>
      <c r="I2262" s="924">
        <f t="shared" si="70"/>
        <v>0</v>
      </c>
      <c r="J2262" s="924">
        <f t="shared" si="71"/>
        <v>0</v>
      </c>
      <c r="K2262" s="924"/>
    </row>
    <row r="2263" spans="2:11" s="917" customFormat="1" ht="78" customHeight="1" outlineLevel="2" x14ac:dyDescent="0.25">
      <c r="B2263" s="921" t="s">
        <v>2440</v>
      </c>
      <c r="C2263" s="921"/>
      <c r="D2263" s="922">
        <v>1</v>
      </c>
      <c r="E2263" s="930">
        <v>6</v>
      </c>
      <c r="F2263" s="923"/>
      <c r="G2263" s="921"/>
      <c r="H2263" s="933">
        <v>1</v>
      </c>
      <c r="I2263" s="924">
        <f t="shared" si="70"/>
        <v>0</v>
      </c>
      <c r="J2263" s="924">
        <f t="shared" si="71"/>
        <v>0</v>
      </c>
      <c r="K2263" s="924"/>
    </row>
    <row r="2264" spans="2:11" s="917" customFormat="1" ht="78" customHeight="1" outlineLevel="2" x14ac:dyDescent="0.25">
      <c r="B2264" s="921" t="s">
        <v>2439</v>
      </c>
      <c r="C2264" s="921"/>
      <c r="D2264" s="922">
        <v>0.6</v>
      </c>
      <c r="E2264" s="930">
        <v>2</v>
      </c>
      <c r="F2264" s="923"/>
      <c r="G2264" s="921"/>
      <c r="H2264" s="933">
        <v>1</v>
      </c>
      <c r="I2264" s="924">
        <f t="shared" si="70"/>
        <v>0</v>
      </c>
      <c r="J2264" s="924">
        <f t="shared" si="71"/>
        <v>0</v>
      </c>
      <c r="K2264" s="924"/>
    </row>
    <row r="2265" spans="2:11" s="917" customFormat="1" ht="78" customHeight="1" outlineLevel="2" x14ac:dyDescent="0.25">
      <c r="B2265" s="921" t="s">
        <v>2438</v>
      </c>
      <c r="C2265" s="922">
        <v>0.7</v>
      </c>
      <c r="D2265" s="921"/>
      <c r="E2265" s="931" t="s">
        <v>7</v>
      </c>
      <c r="F2265" s="923"/>
      <c r="G2265" s="921"/>
      <c r="H2265" s="933">
        <v>100</v>
      </c>
      <c r="I2265" s="924">
        <f t="shared" si="70"/>
        <v>0</v>
      </c>
      <c r="J2265" s="924">
        <f t="shared" si="71"/>
        <v>0</v>
      </c>
      <c r="K2265" s="924"/>
    </row>
    <row r="2266" spans="2:11" s="917" customFormat="1" ht="78" customHeight="1" outlineLevel="2" x14ac:dyDescent="0.25">
      <c r="B2266" s="921" t="s">
        <v>2437</v>
      </c>
      <c r="C2266" s="921"/>
      <c r="D2266" s="922">
        <v>0.77</v>
      </c>
      <c r="E2266" s="930">
        <v>1</v>
      </c>
      <c r="F2266" s="923"/>
      <c r="G2266" s="921"/>
      <c r="H2266" s="933">
        <v>1</v>
      </c>
      <c r="I2266" s="924">
        <f t="shared" si="70"/>
        <v>0</v>
      </c>
      <c r="J2266" s="924">
        <f t="shared" si="71"/>
        <v>0</v>
      </c>
      <c r="K2266" s="924"/>
    </row>
    <row r="2267" spans="2:11" s="917" customFormat="1" ht="78" customHeight="1" outlineLevel="2" x14ac:dyDescent="0.25">
      <c r="B2267" s="921" t="s">
        <v>2436</v>
      </c>
      <c r="C2267" s="921"/>
      <c r="D2267" s="922">
        <v>2.73</v>
      </c>
      <c r="E2267" s="930">
        <v>7</v>
      </c>
      <c r="F2267" s="923"/>
      <c r="G2267" s="921"/>
      <c r="H2267" s="933">
        <v>1</v>
      </c>
      <c r="I2267" s="924">
        <f t="shared" si="70"/>
        <v>0</v>
      </c>
      <c r="J2267" s="924">
        <f t="shared" si="71"/>
        <v>0</v>
      </c>
      <c r="K2267" s="924"/>
    </row>
    <row r="2268" spans="2:11" s="917" customFormat="1" ht="78" customHeight="1" outlineLevel="2" x14ac:dyDescent="0.25">
      <c r="B2268" s="921" t="s">
        <v>2435</v>
      </c>
      <c r="C2268" s="921"/>
      <c r="D2268" s="922">
        <v>3.39</v>
      </c>
      <c r="E2268" s="930">
        <v>8</v>
      </c>
      <c r="F2268" s="923"/>
      <c r="G2268" s="921"/>
      <c r="H2268" s="933">
        <v>1</v>
      </c>
      <c r="I2268" s="924">
        <f t="shared" si="70"/>
        <v>0</v>
      </c>
      <c r="J2268" s="924">
        <f t="shared" si="71"/>
        <v>0</v>
      </c>
      <c r="K2268" s="924"/>
    </row>
    <row r="2269" spans="2:11" s="917" customFormat="1" ht="78" customHeight="1" outlineLevel="2" x14ac:dyDescent="0.25">
      <c r="B2269" s="921" t="s">
        <v>2434</v>
      </c>
      <c r="C2269" s="921"/>
      <c r="D2269" s="922">
        <v>0.42</v>
      </c>
      <c r="E2269" s="931" t="s">
        <v>7</v>
      </c>
      <c r="F2269" s="923"/>
      <c r="G2269" s="921"/>
      <c r="H2269" s="933">
        <v>1</v>
      </c>
      <c r="I2269" s="924">
        <f t="shared" si="70"/>
        <v>0</v>
      </c>
      <c r="J2269" s="924">
        <f t="shared" si="71"/>
        <v>0</v>
      </c>
      <c r="K2269" s="924"/>
    </row>
    <row r="2270" spans="2:11" s="917" customFormat="1" ht="78" customHeight="1" outlineLevel="2" x14ac:dyDescent="0.25">
      <c r="B2270" s="921" t="s">
        <v>3248</v>
      </c>
      <c r="C2270" s="921"/>
      <c r="D2270" s="922">
        <v>1.85</v>
      </c>
      <c r="E2270" s="931" t="s">
        <v>7</v>
      </c>
      <c r="F2270" s="923"/>
      <c r="G2270" s="921"/>
      <c r="H2270" s="933">
        <v>1</v>
      </c>
      <c r="I2270" s="924">
        <f t="shared" si="70"/>
        <v>0</v>
      </c>
      <c r="J2270" s="924">
        <f t="shared" si="71"/>
        <v>0</v>
      </c>
      <c r="K2270" s="924"/>
    </row>
    <row r="2271" spans="2:11" s="917" customFormat="1" ht="78" customHeight="1" outlineLevel="2" x14ac:dyDescent="0.25">
      <c r="B2271" s="921" t="s">
        <v>2433</v>
      </c>
      <c r="C2271" s="921"/>
      <c r="D2271" s="922">
        <v>0.26</v>
      </c>
      <c r="E2271" s="931" t="s">
        <v>7</v>
      </c>
      <c r="F2271" s="923"/>
      <c r="G2271" s="921"/>
      <c r="H2271" s="933">
        <v>1</v>
      </c>
      <c r="I2271" s="924">
        <f t="shared" si="70"/>
        <v>0</v>
      </c>
      <c r="J2271" s="924">
        <f t="shared" si="71"/>
        <v>0</v>
      </c>
      <c r="K2271" s="924"/>
    </row>
    <row r="2272" spans="2:11" s="917" customFormat="1" ht="78" customHeight="1" outlineLevel="2" x14ac:dyDescent="0.25">
      <c r="B2272" s="921" t="s">
        <v>2432</v>
      </c>
      <c r="C2272" s="921"/>
      <c r="D2272" s="922">
        <v>0.26</v>
      </c>
      <c r="E2272" s="931" t="s">
        <v>7</v>
      </c>
      <c r="F2272" s="923"/>
      <c r="G2272" s="921"/>
      <c r="H2272" s="933">
        <v>1</v>
      </c>
      <c r="I2272" s="924">
        <f t="shared" si="70"/>
        <v>0</v>
      </c>
      <c r="J2272" s="924">
        <f t="shared" si="71"/>
        <v>0</v>
      </c>
      <c r="K2272" s="924"/>
    </row>
    <row r="2273" spans="2:11" s="917" customFormat="1" ht="78" customHeight="1" outlineLevel="2" x14ac:dyDescent="0.25">
      <c r="B2273" s="921" t="s">
        <v>2431</v>
      </c>
      <c r="C2273" s="921"/>
      <c r="D2273" s="922">
        <v>0.26</v>
      </c>
      <c r="E2273" s="931" t="s">
        <v>7</v>
      </c>
      <c r="F2273" s="923"/>
      <c r="G2273" s="921"/>
      <c r="H2273" s="933">
        <v>1</v>
      </c>
      <c r="I2273" s="924">
        <f t="shared" si="70"/>
        <v>0</v>
      </c>
      <c r="J2273" s="924">
        <f t="shared" si="71"/>
        <v>0</v>
      </c>
      <c r="K2273" s="924"/>
    </row>
    <row r="2274" spans="2:11" s="917" customFormat="1" ht="78" customHeight="1" outlineLevel="2" x14ac:dyDescent="0.25">
      <c r="B2274" s="921" t="s">
        <v>2430</v>
      </c>
      <c r="C2274" s="921"/>
      <c r="D2274" s="922">
        <v>0.26</v>
      </c>
      <c r="E2274" s="931" t="s">
        <v>7</v>
      </c>
      <c r="F2274" s="923"/>
      <c r="G2274" s="921"/>
      <c r="H2274" s="933">
        <v>1</v>
      </c>
      <c r="I2274" s="924">
        <f t="shared" si="70"/>
        <v>0</v>
      </c>
      <c r="J2274" s="924">
        <f t="shared" si="71"/>
        <v>0</v>
      </c>
      <c r="K2274" s="924"/>
    </row>
    <row r="2275" spans="2:11" s="917" customFormat="1" ht="78" customHeight="1" outlineLevel="2" x14ac:dyDescent="0.25">
      <c r="B2275" s="921" t="s">
        <v>2429</v>
      </c>
      <c r="C2275" s="921"/>
      <c r="D2275" s="922">
        <v>0.28000000000000003</v>
      </c>
      <c r="E2275" s="931" t="s">
        <v>7</v>
      </c>
      <c r="F2275" s="923"/>
      <c r="G2275" s="921"/>
      <c r="H2275" s="933">
        <v>1</v>
      </c>
      <c r="I2275" s="924">
        <f t="shared" si="70"/>
        <v>0</v>
      </c>
      <c r="J2275" s="924">
        <f t="shared" si="71"/>
        <v>0</v>
      </c>
      <c r="K2275" s="924"/>
    </row>
    <row r="2276" spans="2:11" s="917" customFormat="1" ht="78" customHeight="1" outlineLevel="2" x14ac:dyDescent="0.25">
      <c r="B2276" s="921" t="s">
        <v>2428</v>
      </c>
      <c r="C2276" s="921"/>
      <c r="D2276" s="922">
        <v>0.26</v>
      </c>
      <c r="E2276" s="931" t="s">
        <v>7</v>
      </c>
      <c r="F2276" s="923"/>
      <c r="G2276" s="921"/>
      <c r="H2276" s="933">
        <v>1</v>
      </c>
      <c r="I2276" s="924">
        <f t="shared" si="70"/>
        <v>0</v>
      </c>
      <c r="J2276" s="924">
        <f t="shared" si="71"/>
        <v>0</v>
      </c>
      <c r="K2276" s="924"/>
    </row>
    <row r="2277" spans="2:11" s="917" customFormat="1" ht="78" customHeight="1" outlineLevel="2" x14ac:dyDescent="0.25">
      <c r="B2277" s="921" t="s">
        <v>2883</v>
      </c>
      <c r="C2277" s="921"/>
      <c r="D2277" s="922">
        <v>0.26</v>
      </c>
      <c r="E2277" s="931" t="s">
        <v>7</v>
      </c>
      <c r="F2277" s="923"/>
      <c r="G2277" s="921"/>
      <c r="H2277" s="933">
        <v>1</v>
      </c>
      <c r="I2277" s="924">
        <f t="shared" si="70"/>
        <v>0</v>
      </c>
      <c r="J2277" s="924">
        <f t="shared" si="71"/>
        <v>0</v>
      </c>
      <c r="K2277" s="924"/>
    </row>
    <row r="2278" spans="2:11" s="917" customFormat="1" ht="78" customHeight="1" outlineLevel="2" x14ac:dyDescent="0.25">
      <c r="B2278" s="921" t="s">
        <v>2427</v>
      </c>
      <c r="C2278" s="921"/>
      <c r="D2278" s="922">
        <v>0.66</v>
      </c>
      <c r="E2278" s="930">
        <v>4</v>
      </c>
      <c r="F2278" s="923"/>
      <c r="G2278" s="921"/>
      <c r="H2278" s="933">
        <v>1</v>
      </c>
      <c r="I2278" s="924">
        <f t="shared" si="70"/>
        <v>0</v>
      </c>
      <c r="J2278" s="924">
        <f t="shared" si="71"/>
        <v>0</v>
      </c>
      <c r="K2278" s="924"/>
    </row>
    <row r="2279" spans="2:11" s="917" customFormat="1" ht="78" customHeight="1" outlineLevel="2" x14ac:dyDescent="0.25">
      <c r="B2279" s="921" t="s">
        <v>2426</v>
      </c>
      <c r="C2279" s="921"/>
      <c r="D2279" s="922">
        <v>0.66</v>
      </c>
      <c r="E2279" s="930">
        <v>2</v>
      </c>
      <c r="F2279" s="923"/>
      <c r="G2279" s="921"/>
      <c r="H2279" s="933">
        <v>1</v>
      </c>
      <c r="I2279" s="924">
        <f t="shared" si="70"/>
        <v>0</v>
      </c>
      <c r="J2279" s="924">
        <f t="shared" si="71"/>
        <v>0</v>
      </c>
      <c r="K2279" s="924"/>
    </row>
    <row r="2280" spans="2:11" s="917" customFormat="1" ht="78" customHeight="1" outlineLevel="2" x14ac:dyDescent="0.25">
      <c r="B2280" s="921" t="s">
        <v>2425</v>
      </c>
      <c r="C2280" s="921"/>
      <c r="D2280" s="922">
        <v>0.66</v>
      </c>
      <c r="E2280" s="931" t="s">
        <v>7</v>
      </c>
      <c r="F2280" s="923"/>
      <c r="G2280" s="921"/>
      <c r="H2280" s="933">
        <v>1</v>
      </c>
      <c r="I2280" s="924">
        <f t="shared" si="70"/>
        <v>0</v>
      </c>
      <c r="J2280" s="924">
        <f t="shared" si="71"/>
        <v>0</v>
      </c>
      <c r="K2280" s="924"/>
    </row>
    <row r="2281" spans="2:11" s="917" customFormat="1" ht="78" customHeight="1" outlineLevel="2" x14ac:dyDescent="0.25">
      <c r="B2281" s="921" t="s">
        <v>2424</v>
      </c>
      <c r="C2281" s="921"/>
      <c r="D2281" s="922">
        <v>0.77</v>
      </c>
      <c r="E2281" s="931" t="s">
        <v>7</v>
      </c>
      <c r="F2281" s="923"/>
      <c r="G2281" s="921"/>
      <c r="H2281" s="933">
        <v>1</v>
      </c>
      <c r="I2281" s="924">
        <f t="shared" si="70"/>
        <v>0</v>
      </c>
      <c r="J2281" s="924">
        <f t="shared" si="71"/>
        <v>0</v>
      </c>
      <c r="K2281" s="924"/>
    </row>
    <row r="2282" spans="2:11" s="917" customFormat="1" ht="78" customHeight="1" outlineLevel="2" x14ac:dyDescent="0.25">
      <c r="B2282" s="921" t="s">
        <v>2423</v>
      </c>
      <c r="C2282" s="921"/>
      <c r="D2282" s="922">
        <v>0.77</v>
      </c>
      <c r="E2282" s="930">
        <v>20</v>
      </c>
      <c r="F2282" s="923"/>
      <c r="G2282" s="921"/>
      <c r="H2282" s="933">
        <v>1</v>
      </c>
      <c r="I2282" s="924">
        <f t="shared" si="70"/>
        <v>0</v>
      </c>
      <c r="J2282" s="924">
        <f t="shared" si="71"/>
        <v>0</v>
      </c>
      <c r="K2282" s="924"/>
    </row>
    <row r="2283" spans="2:11" s="917" customFormat="1" ht="78" customHeight="1" outlineLevel="2" x14ac:dyDescent="0.25">
      <c r="B2283" s="921" t="s">
        <v>2422</v>
      </c>
      <c r="C2283" s="921"/>
      <c r="D2283" s="922">
        <v>0.77</v>
      </c>
      <c r="E2283" s="930">
        <v>17</v>
      </c>
      <c r="F2283" s="923"/>
      <c r="G2283" s="921"/>
      <c r="H2283" s="933">
        <v>1</v>
      </c>
      <c r="I2283" s="924">
        <f t="shared" si="70"/>
        <v>0</v>
      </c>
      <c r="J2283" s="924">
        <f t="shared" si="71"/>
        <v>0</v>
      </c>
      <c r="K2283" s="924"/>
    </row>
    <row r="2284" spans="2:11" s="917" customFormat="1" ht="78" customHeight="1" outlineLevel="2" x14ac:dyDescent="0.25">
      <c r="B2284" s="921" t="s">
        <v>2421</v>
      </c>
      <c r="C2284" s="921"/>
      <c r="D2284" s="922">
        <v>1.2</v>
      </c>
      <c r="E2284" s="930">
        <v>9</v>
      </c>
      <c r="F2284" s="923"/>
      <c r="G2284" s="921"/>
      <c r="H2284" s="933">
        <v>1</v>
      </c>
      <c r="I2284" s="924">
        <f t="shared" si="70"/>
        <v>0</v>
      </c>
      <c r="J2284" s="924">
        <f t="shared" si="71"/>
        <v>0</v>
      </c>
      <c r="K2284" s="924"/>
    </row>
    <row r="2285" spans="2:11" s="917" customFormat="1" ht="78" customHeight="1" outlineLevel="2" x14ac:dyDescent="0.25">
      <c r="B2285" s="921" t="s">
        <v>2420</v>
      </c>
      <c r="C2285" s="921"/>
      <c r="D2285" s="922">
        <v>1.31</v>
      </c>
      <c r="E2285" s="930">
        <v>13</v>
      </c>
      <c r="F2285" s="923"/>
      <c r="G2285" s="921"/>
      <c r="H2285" s="933">
        <v>1</v>
      </c>
      <c r="I2285" s="924">
        <f t="shared" si="70"/>
        <v>0</v>
      </c>
      <c r="J2285" s="924">
        <f t="shared" si="71"/>
        <v>0</v>
      </c>
      <c r="K2285" s="924"/>
    </row>
    <row r="2286" spans="2:11" s="917" customFormat="1" ht="78" customHeight="1" outlineLevel="2" x14ac:dyDescent="0.25">
      <c r="B2286" s="921" t="s">
        <v>2419</v>
      </c>
      <c r="C2286" s="921"/>
      <c r="D2286" s="922">
        <v>0.26</v>
      </c>
      <c r="E2286" s="931" t="s">
        <v>7</v>
      </c>
      <c r="F2286" s="923"/>
      <c r="G2286" s="921"/>
      <c r="H2286" s="933">
        <v>1</v>
      </c>
      <c r="I2286" s="924">
        <f t="shared" si="70"/>
        <v>0</v>
      </c>
      <c r="J2286" s="924">
        <f t="shared" si="71"/>
        <v>0</v>
      </c>
      <c r="K2286" s="924"/>
    </row>
    <row r="2287" spans="2:11" s="917" customFormat="1" ht="78" customHeight="1" outlineLevel="2" x14ac:dyDescent="0.25">
      <c r="B2287" s="921" t="s">
        <v>2882</v>
      </c>
      <c r="C2287" s="921"/>
      <c r="D2287" s="922">
        <v>0.26</v>
      </c>
      <c r="E2287" s="931" t="s">
        <v>7</v>
      </c>
      <c r="F2287" s="923"/>
      <c r="G2287" s="921"/>
      <c r="H2287" s="933">
        <v>1</v>
      </c>
      <c r="I2287" s="924">
        <f t="shared" si="70"/>
        <v>0</v>
      </c>
      <c r="J2287" s="924">
        <f t="shared" si="71"/>
        <v>0</v>
      </c>
      <c r="K2287" s="924"/>
    </row>
    <row r="2288" spans="2:11" s="917" customFormat="1" ht="78" customHeight="1" outlineLevel="2" x14ac:dyDescent="0.25">
      <c r="B2288" s="921" t="s">
        <v>2881</v>
      </c>
      <c r="C2288" s="921"/>
      <c r="D2288" s="922">
        <v>0.81</v>
      </c>
      <c r="E2288" s="931" t="s">
        <v>7</v>
      </c>
      <c r="F2288" s="923"/>
      <c r="G2288" s="921"/>
      <c r="H2288" s="933">
        <v>1</v>
      </c>
      <c r="I2288" s="924">
        <f t="shared" si="70"/>
        <v>0</v>
      </c>
      <c r="J2288" s="924">
        <f t="shared" si="71"/>
        <v>0</v>
      </c>
      <c r="K2288" s="924"/>
    </row>
    <row r="2289" spans="2:11" s="917" customFormat="1" ht="78" customHeight="1" outlineLevel="2" x14ac:dyDescent="0.25">
      <c r="B2289" s="921" t="s">
        <v>2880</v>
      </c>
      <c r="C2289" s="921"/>
      <c r="D2289" s="922">
        <v>1.46</v>
      </c>
      <c r="E2289" s="930">
        <v>9</v>
      </c>
      <c r="F2289" s="923"/>
      <c r="G2289" s="921"/>
      <c r="H2289" s="933">
        <v>1</v>
      </c>
      <c r="I2289" s="924">
        <f t="shared" si="70"/>
        <v>0</v>
      </c>
      <c r="J2289" s="924">
        <f t="shared" si="71"/>
        <v>0</v>
      </c>
      <c r="K2289" s="924"/>
    </row>
    <row r="2290" spans="2:11" s="917" customFormat="1" ht="78" customHeight="1" outlineLevel="2" x14ac:dyDescent="0.25">
      <c r="B2290" s="921" t="s">
        <v>2418</v>
      </c>
      <c r="C2290" s="921"/>
      <c r="D2290" s="922">
        <v>0.55000000000000004</v>
      </c>
      <c r="E2290" s="930">
        <v>20</v>
      </c>
      <c r="F2290" s="923"/>
      <c r="G2290" s="921"/>
      <c r="H2290" s="933">
        <v>1</v>
      </c>
      <c r="I2290" s="924">
        <f t="shared" si="70"/>
        <v>0</v>
      </c>
      <c r="J2290" s="924">
        <f t="shared" si="71"/>
        <v>0</v>
      </c>
      <c r="K2290" s="924"/>
    </row>
    <row r="2291" spans="2:11" s="917" customFormat="1" ht="78" customHeight="1" outlineLevel="2" x14ac:dyDescent="0.25">
      <c r="B2291" s="921" t="s">
        <v>2417</v>
      </c>
      <c r="C2291" s="921"/>
      <c r="D2291" s="922">
        <v>0.6</v>
      </c>
      <c r="E2291" s="930">
        <v>20</v>
      </c>
      <c r="F2291" s="923"/>
      <c r="G2291" s="921"/>
      <c r="H2291" s="933">
        <v>1</v>
      </c>
      <c r="I2291" s="924">
        <f t="shared" si="70"/>
        <v>0</v>
      </c>
      <c r="J2291" s="924">
        <f t="shared" si="71"/>
        <v>0</v>
      </c>
      <c r="K2291" s="924"/>
    </row>
    <row r="2292" spans="2:11" s="917" customFormat="1" ht="78" customHeight="1" outlineLevel="2" x14ac:dyDescent="0.25">
      <c r="B2292" s="921" t="s">
        <v>2416</v>
      </c>
      <c r="C2292" s="921"/>
      <c r="D2292" s="922">
        <v>0.71</v>
      </c>
      <c r="E2292" s="930">
        <v>5</v>
      </c>
      <c r="F2292" s="923"/>
      <c r="G2292" s="921"/>
      <c r="H2292" s="933">
        <v>1</v>
      </c>
      <c r="I2292" s="924">
        <f t="shared" si="70"/>
        <v>0</v>
      </c>
      <c r="J2292" s="924">
        <f t="shared" si="71"/>
        <v>0</v>
      </c>
      <c r="K2292" s="924"/>
    </row>
    <row r="2293" spans="2:11" s="917" customFormat="1" ht="78" customHeight="1" outlineLevel="2" x14ac:dyDescent="0.25">
      <c r="B2293" s="921" t="s">
        <v>2415</v>
      </c>
      <c r="C2293" s="921"/>
      <c r="D2293" s="922">
        <v>0.71</v>
      </c>
      <c r="E2293" s="930">
        <v>3</v>
      </c>
      <c r="F2293" s="923"/>
      <c r="G2293" s="921"/>
      <c r="H2293" s="933">
        <v>1</v>
      </c>
      <c r="I2293" s="924">
        <f t="shared" si="70"/>
        <v>0</v>
      </c>
      <c r="J2293" s="924">
        <f t="shared" si="71"/>
        <v>0</v>
      </c>
      <c r="K2293" s="924"/>
    </row>
    <row r="2294" spans="2:11" s="917" customFormat="1" ht="78" customHeight="1" outlineLevel="2" x14ac:dyDescent="0.25">
      <c r="B2294" s="921" t="s">
        <v>2414</v>
      </c>
      <c r="C2294" s="921"/>
      <c r="D2294" s="922">
        <v>0.26</v>
      </c>
      <c r="E2294" s="931" t="s">
        <v>7</v>
      </c>
      <c r="F2294" s="923"/>
      <c r="G2294" s="921"/>
      <c r="H2294" s="933">
        <v>1</v>
      </c>
      <c r="I2294" s="924">
        <f t="shared" si="70"/>
        <v>0</v>
      </c>
      <c r="J2294" s="924">
        <f t="shared" si="71"/>
        <v>0</v>
      </c>
      <c r="K2294" s="924"/>
    </row>
    <row r="2295" spans="2:11" s="917" customFormat="1" ht="78" customHeight="1" outlineLevel="2" x14ac:dyDescent="0.25">
      <c r="B2295" s="921" t="s">
        <v>2413</v>
      </c>
      <c r="C2295" s="922">
        <v>1</v>
      </c>
      <c r="D2295" s="921"/>
      <c r="E2295" s="931" t="s">
        <v>7</v>
      </c>
      <c r="F2295" s="923"/>
      <c r="G2295" s="921"/>
      <c r="H2295" s="933">
        <v>100</v>
      </c>
      <c r="I2295" s="924">
        <f t="shared" si="70"/>
        <v>0</v>
      </c>
      <c r="J2295" s="924">
        <f t="shared" si="71"/>
        <v>0</v>
      </c>
      <c r="K2295" s="924"/>
    </row>
    <row r="2296" spans="2:11" s="917" customFormat="1" ht="78" customHeight="1" outlineLevel="2" x14ac:dyDescent="0.25">
      <c r="B2296" s="921" t="s">
        <v>2879</v>
      </c>
      <c r="C2296" s="921"/>
      <c r="D2296" s="922">
        <v>0.66</v>
      </c>
      <c r="E2296" s="931" t="s">
        <v>7</v>
      </c>
      <c r="F2296" s="923"/>
      <c r="G2296" s="921"/>
      <c r="H2296" s="933">
        <v>1</v>
      </c>
      <c r="I2296" s="924">
        <f t="shared" si="70"/>
        <v>0</v>
      </c>
      <c r="J2296" s="924">
        <f t="shared" si="71"/>
        <v>0</v>
      </c>
      <c r="K2296" s="924"/>
    </row>
    <row r="2297" spans="2:11" s="917" customFormat="1" ht="78" customHeight="1" outlineLevel="2" x14ac:dyDescent="0.25">
      <c r="B2297" s="921" t="s">
        <v>2878</v>
      </c>
      <c r="C2297" s="921"/>
      <c r="D2297" s="922">
        <v>0.66</v>
      </c>
      <c r="E2297" s="930">
        <v>17</v>
      </c>
      <c r="F2297" s="923"/>
      <c r="G2297" s="921"/>
      <c r="H2297" s="933">
        <v>1</v>
      </c>
      <c r="I2297" s="924">
        <f t="shared" si="70"/>
        <v>0</v>
      </c>
      <c r="J2297" s="924">
        <f t="shared" si="71"/>
        <v>0</v>
      </c>
      <c r="K2297" s="924"/>
    </row>
    <row r="2298" spans="2:11" s="917" customFormat="1" ht="78" customHeight="1" outlineLevel="2" x14ac:dyDescent="0.25">
      <c r="B2298" s="921" t="s">
        <v>2412</v>
      </c>
      <c r="C2298" s="921"/>
      <c r="D2298" s="922">
        <v>0.66</v>
      </c>
      <c r="E2298" s="931" t="s">
        <v>7</v>
      </c>
      <c r="F2298" s="923"/>
      <c r="G2298" s="921"/>
      <c r="H2298" s="933">
        <v>1</v>
      </c>
      <c r="I2298" s="924">
        <f t="shared" si="70"/>
        <v>0</v>
      </c>
      <c r="J2298" s="924">
        <f t="shared" si="71"/>
        <v>0</v>
      </c>
      <c r="K2298" s="924"/>
    </row>
    <row r="2299" spans="2:11" s="917" customFormat="1" ht="78" customHeight="1" outlineLevel="2" x14ac:dyDescent="0.25">
      <c r="B2299" s="921" t="s">
        <v>2411</v>
      </c>
      <c r="C2299" s="921"/>
      <c r="D2299" s="922">
        <v>0.66</v>
      </c>
      <c r="E2299" s="930">
        <v>10</v>
      </c>
      <c r="F2299" s="923"/>
      <c r="G2299" s="921"/>
      <c r="H2299" s="933">
        <v>1</v>
      </c>
      <c r="I2299" s="924">
        <f t="shared" si="70"/>
        <v>0</v>
      </c>
      <c r="J2299" s="924">
        <f t="shared" si="71"/>
        <v>0</v>
      </c>
      <c r="K2299" s="924"/>
    </row>
    <row r="2300" spans="2:11" s="917" customFormat="1" ht="78" customHeight="1" outlineLevel="2" x14ac:dyDescent="0.25">
      <c r="B2300" s="921" t="s">
        <v>2410</v>
      </c>
      <c r="C2300" s="921"/>
      <c r="D2300" s="922">
        <v>0.98</v>
      </c>
      <c r="E2300" s="930">
        <v>15</v>
      </c>
      <c r="F2300" s="923"/>
      <c r="G2300" s="921"/>
      <c r="H2300" s="933">
        <v>1</v>
      </c>
      <c r="I2300" s="924">
        <f t="shared" si="70"/>
        <v>0</v>
      </c>
      <c r="J2300" s="924">
        <f t="shared" si="71"/>
        <v>0</v>
      </c>
      <c r="K2300" s="924"/>
    </row>
    <row r="2301" spans="2:11" s="917" customFormat="1" ht="78" customHeight="1" outlineLevel="2" x14ac:dyDescent="0.25">
      <c r="B2301" s="921" t="s">
        <v>2409</v>
      </c>
      <c r="C2301" s="921"/>
      <c r="D2301" s="922">
        <v>0.26</v>
      </c>
      <c r="E2301" s="931" t="s">
        <v>7</v>
      </c>
      <c r="F2301" s="923"/>
      <c r="G2301" s="921"/>
      <c r="H2301" s="933">
        <v>1</v>
      </c>
      <c r="I2301" s="924">
        <f t="shared" si="70"/>
        <v>0</v>
      </c>
      <c r="J2301" s="924">
        <f t="shared" si="71"/>
        <v>0</v>
      </c>
      <c r="K2301" s="924"/>
    </row>
    <row r="2302" spans="2:11" s="917" customFormat="1" ht="78" customHeight="1" outlineLevel="2" x14ac:dyDescent="0.25">
      <c r="B2302" s="921" t="s">
        <v>2408</v>
      </c>
      <c r="C2302" s="921"/>
      <c r="D2302" s="922">
        <v>37.5</v>
      </c>
      <c r="E2302" s="930">
        <v>1</v>
      </c>
      <c r="F2302" s="923"/>
      <c r="G2302" s="921"/>
      <c r="H2302" s="933">
        <v>1</v>
      </c>
      <c r="I2302" s="924">
        <f t="shared" si="70"/>
        <v>0</v>
      </c>
      <c r="J2302" s="924">
        <f t="shared" si="71"/>
        <v>0</v>
      </c>
      <c r="K2302" s="924"/>
    </row>
    <row r="2303" spans="2:11" s="917" customFormat="1" ht="78" customHeight="1" outlineLevel="2" x14ac:dyDescent="0.25">
      <c r="B2303" s="921" t="s">
        <v>2407</v>
      </c>
      <c r="C2303" s="921"/>
      <c r="D2303" s="922">
        <v>56.25</v>
      </c>
      <c r="E2303" s="930">
        <v>1</v>
      </c>
      <c r="F2303" s="923"/>
      <c r="G2303" s="921"/>
      <c r="H2303" s="933">
        <v>1</v>
      </c>
      <c r="I2303" s="924">
        <f t="shared" si="70"/>
        <v>0</v>
      </c>
      <c r="J2303" s="924">
        <f t="shared" si="71"/>
        <v>0</v>
      </c>
      <c r="K2303" s="924"/>
    </row>
    <row r="2304" spans="2:11" s="917" customFormat="1" ht="78" customHeight="1" outlineLevel="2" x14ac:dyDescent="0.25">
      <c r="B2304" s="921" t="s">
        <v>2406</v>
      </c>
      <c r="C2304" s="921"/>
      <c r="D2304" s="922">
        <v>50</v>
      </c>
      <c r="E2304" s="930">
        <v>0.5</v>
      </c>
      <c r="F2304" s="923"/>
      <c r="G2304" s="921"/>
      <c r="H2304" s="933">
        <v>1</v>
      </c>
      <c r="I2304" s="924">
        <f t="shared" si="70"/>
        <v>0</v>
      </c>
      <c r="J2304" s="924">
        <f t="shared" si="71"/>
        <v>0</v>
      </c>
      <c r="K2304" s="924"/>
    </row>
    <row r="2305" spans="2:11" s="917" customFormat="1" ht="78" customHeight="1" outlineLevel="2" x14ac:dyDescent="0.25">
      <c r="B2305" s="921" t="s">
        <v>2405</v>
      </c>
      <c r="C2305" s="921"/>
      <c r="D2305" s="922">
        <v>75</v>
      </c>
      <c r="E2305" s="930">
        <v>0.5</v>
      </c>
      <c r="F2305" s="923"/>
      <c r="G2305" s="921"/>
      <c r="H2305" s="933">
        <v>1</v>
      </c>
      <c r="I2305" s="924">
        <f t="shared" si="70"/>
        <v>0</v>
      </c>
      <c r="J2305" s="924">
        <f t="shared" si="71"/>
        <v>0</v>
      </c>
      <c r="K2305" s="924"/>
    </row>
    <row r="2306" spans="2:11" s="917" customFormat="1" ht="78" customHeight="1" outlineLevel="2" x14ac:dyDescent="0.25">
      <c r="B2306" s="921" t="s">
        <v>2404</v>
      </c>
      <c r="C2306" s="921"/>
      <c r="D2306" s="922">
        <v>87.5</v>
      </c>
      <c r="E2306" s="930">
        <v>1</v>
      </c>
      <c r="F2306" s="923"/>
      <c r="G2306" s="921"/>
      <c r="H2306" s="933">
        <v>1</v>
      </c>
      <c r="I2306" s="924">
        <f t="shared" si="70"/>
        <v>0</v>
      </c>
      <c r="J2306" s="924">
        <f t="shared" si="71"/>
        <v>0</v>
      </c>
      <c r="K2306" s="924"/>
    </row>
    <row r="2307" spans="2:11" s="917" customFormat="1" ht="78" customHeight="1" outlineLevel="2" x14ac:dyDescent="0.25">
      <c r="B2307" s="921" t="s">
        <v>2403</v>
      </c>
      <c r="C2307" s="921"/>
      <c r="D2307" s="922">
        <v>100</v>
      </c>
      <c r="E2307" s="930">
        <v>1</v>
      </c>
      <c r="F2307" s="923"/>
      <c r="G2307" s="921"/>
      <c r="H2307" s="933">
        <v>1</v>
      </c>
      <c r="I2307" s="924">
        <f t="shared" si="70"/>
        <v>0</v>
      </c>
      <c r="J2307" s="924">
        <f t="shared" si="71"/>
        <v>0</v>
      </c>
      <c r="K2307" s="924"/>
    </row>
    <row r="2308" spans="2:11" s="917" customFormat="1" ht="78" customHeight="1" outlineLevel="2" x14ac:dyDescent="0.25">
      <c r="B2308" s="921" t="s">
        <v>2402</v>
      </c>
      <c r="C2308" s="921"/>
      <c r="D2308" s="922">
        <v>0.77</v>
      </c>
      <c r="E2308" s="930">
        <v>6</v>
      </c>
      <c r="F2308" s="923"/>
      <c r="G2308" s="921"/>
      <c r="H2308" s="933">
        <v>1</v>
      </c>
      <c r="I2308" s="924">
        <f t="shared" si="70"/>
        <v>0</v>
      </c>
      <c r="J2308" s="924">
        <f t="shared" si="71"/>
        <v>0</v>
      </c>
      <c r="K2308" s="924"/>
    </row>
    <row r="2309" spans="2:11" s="917" customFormat="1" ht="78" customHeight="1" outlineLevel="2" x14ac:dyDescent="0.25">
      <c r="B2309" s="921" t="s">
        <v>2401</v>
      </c>
      <c r="C2309" s="921"/>
      <c r="D2309" s="922">
        <v>0.77</v>
      </c>
      <c r="E2309" s="930">
        <v>12</v>
      </c>
      <c r="F2309" s="923"/>
      <c r="G2309" s="921"/>
      <c r="H2309" s="933">
        <v>1</v>
      </c>
      <c r="I2309" s="924">
        <f t="shared" si="70"/>
        <v>0</v>
      </c>
      <c r="J2309" s="924">
        <f t="shared" si="71"/>
        <v>0</v>
      </c>
      <c r="K2309" s="924"/>
    </row>
    <row r="2310" spans="2:11" s="917" customFormat="1" ht="78" customHeight="1" outlineLevel="2" x14ac:dyDescent="0.25">
      <c r="B2310" s="921" t="s">
        <v>2400</v>
      </c>
      <c r="C2310" s="921"/>
      <c r="D2310" s="922">
        <v>0.98</v>
      </c>
      <c r="E2310" s="931" t="s">
        <v>7</v>
      </c>
      <c r="F2310" s="923"/>
      <c r="G2310" s="921"/>
      <c r="H2310" s="933">
        <v>1</v>
      </c>
      <c r="I2310" s="924">
        <f t="shared" si="70"/>
        <v>0</v>
      </c>
      <c r="J2310" s="924">
        <f t="shared" si="71"/>
        <v>0</v>
      </c>
      <c r="K2310" s="924"/>
    </row>
    <row r="2311" spans="2:11" s="917" customFormat="1" ht="78" customHeight="1" outlineLevel="2" x14ac:dyDescent="0.25">
      <c r="B2311" s="921" t="s">
        <v>2399</v>
      </c>
      <c r="C2311" s="921"/>
      <c r="D2311" s="922">
        <v>0.55000000000000004</v>
      </c>
      <c r="E2311" s="931" t="s">
        <v>7</v>
      </c>
      <c r="F2311" s="923"/>
      <c r="G2311" s="921"/>
      <c r="H2311" s="933">
        <v>10</v>
      </c>
      <c r="I2311" s="924">
        <f t="shared" si="70"/>
        <v>0</v>
      </c>
      <c r="J2311" s="924">
        <f t="shared" si="71"/>
        <v>0</v>
      </c>
      <c r="K2311" s="924"/>
    </row>
    <row r="2312" spans="2:11" s="917" customFormat="1" ht="78" customHeight="1" outlineLevel="2" x14ac:dyDescent="0.25">
      <c r="B2312" s="921" t="s">
        <v>3247</v>
      </c>
      <c r="C2312" s="921"/>
      <c r="D2312" s="922">
        <v>0.65</v>
      </c>
      <c r="E2312" s="931" t="s">
        <v>7</v>
      </c>
      <c r="F2312" s="923"/>
      <c r="G2312" s="921"/>
      <c r="H2312" s="933">
        <v>10</v>
      </c>
      <c r="I2312" s="924">
        <f t="shared" ref="I2312:I2375" si="72">C2312*G2312</f>
        <v>0</v>
      </c>
      <c r="J2312" s="924">
        <f t="shared" ref="J2312:J2375" si="73">D2312*G2312</f>
        <v>0</v>
      </c>
      <c r="K2312" s="924"/>
    </row>
    <row r="2313" spans="2:11" ht="10.95" customHeight="1" outlineLevel="1" x14ac:dyDescent="0.25">
      <c r="B2313" s="925" t="s">
        <v>235</v>
      </c>
      <c r="I2313" s="924">
        <f t="shared" si="72"/>
        <v>0</v>
      </c>
      <c r="J2313" s="924">
        <f t="shared" si="73"/>
        <v>0</v>
      </c>
      <c r="K2313" s="919"/>
    </row>
    <row r="2314" spans="2:11" s="917" customFormat="1" ht="78" customHeight="1" outlineLevel="2" x14ac:dyDescent="0.25">
      <c r="B2314" s="921" t="s">
        <v>2398</v>
      </c>
      <c r="C2314" s="921"/>
      <c r="D2314" s="922">
        <v>0.12</v>
      </c>
      <c r="E2314" s="931" t="s">
        <v>7</v>
      </c>
      <c r="F2314" s="923"/>
      <c r="G2314" s="921"/>
      <c r="H2314" s="933">
        <v>1</v>
      </c>
      <c r="I2314" s="924">
        <f t="shared" si="72"/>
        <v>0</v>
      </c>
      <c r="J2314" s="924">
        <f t="shared" si="73"/>
        <v>0</v>
      </c>
      <c r="K2314" s="924"/>
    </row>
    <row r="2315" spans="2:11" s="917" customFormat="1" ht="78" customHeight="1" outlineLevel="2" x14ac:dyDescent="0.25">
      <c r="B2315" s="921" t="s">
        <v>2397</v>
      </c>
      <c r="C2315" s="921"/>
      <c r="D2315" s="922">
        <v>0.12</v>
      </c>
      <c r="E2315" s="931" t="s">
        <v>7</v>
      </c>
      <c r="F2315" s="923"/>
      <c r="G2315" s="921"/>
      <c r="H2315" s="933">
        <v>50</v>
      </c>
      <c r="I2315" s="924">
        <f t="shared" si="72"/>
        <v>0</v>
      </c>
      <c r="J2315" s="924">
        <f t="shared" si="73"/>
        <v>0</v>
      </c>
      <c r="K2315" s="924"/>
    </row>
    <row r="2316" spans="2:11" s="917" customFormat="1" ht="78" customHeight="1" outlineLevel="2" x14ac:dyDescent="0.25">
      <c r="B2316" s="921" t="s">
        <v>2396</v>
      </c>
      <c r="C2316" s="921"/>
      <c r="D2316" s="922">
        <v>7.0000000000000007E-2</v>
      </c>
      <c r="E2316" s="931" t="s">
        <v>7</v>
      </c>
      <c r="F2316" s="923"/>
      <c r="G2316" s="921"/>
      <c r="H2316" s="933">
        <v>100</v>
      </c>
      <c r="I2316" s="924">
        <f t="shared" si="72"/>
        <v>0</v>
      </c>
      <c r="J2316" s="924">
        <f t="shared" si="73"/>
        <v>0</v>
      </c>
      <c r="K2316" s="924"/>
    </row>
    <row r="2317" spans="2:11" s="917" customFormat="1" ht="78" customHeight="1" outlineLevel="2" x14ac:dyDescent="0.25">
      <c r="B2317" s="921" t="s">
        <v>2395</v>
      </c>
      <c r="C2317" s="921"/>
      <c r="D2317" s="922">
        <v>5.64</v>
      </c>
      <c r="E2317" s="930">
        <v>4</v>
      </c>
      <c r="F2317" s="923"/>
      <c r="G2317" s="921"/>
      <c r="H2317" s="933">
        <v>1</v>
      </c>
      <c r="I2317" s="924">
        <f t="shared" si="72"/>
        <v>0</v>
      </c>
      <c r="J2317" s="924">
        <f t="shared" si="73"/>
        <v>0</v>
      </c>
      <c r="K2317" s="924"/>
    </row>
    <row r="2318" spans="2:11" s="917" customFormat="1" ht="78" customHeight="1" outlineLevel="2" x14ac:dyDescent="0.25">
      <c r="B2318" s="921" t="s">
        <v>2877</v>
      </c>
      <c r="C2318" s="921"/>
      <c r="D2318" s="922">
        <v>5.64</v>
      </c>
      <c r="E2318" s="930">
        <v>4</v>
      </c>
      <c r="F2318" s="923"/>
      <c r="G2318" s="921"/>
      <c r="H2318" s="933">
        <v>1</v>
      </c>
      <c r="I2318" s="924">
        <f t="shared" si="72"/>
        <v>0</v>
      </c>
      <c r="J2318" s="924">
        <f t="shared" si="73"/>
        <v>0</v>
      </c>
      <c r="K2318" s="924"/>
    </row>
    <row r="2319" spans="2:11" s="917" customFormat="1" ht="78" customHeight="1" outlineLevel="2" x14ac:dyDescent="0.25">
      <c r="B2319" s="921" t="s">
        <v>2876</v>
      </c>
      <c r="C2319" s="921"/>
      <c r="D2319" s="922">
        <v>6.06</v>
      </c>
      <c r="E2319" s="930">
        <v>1</v>
      </c>
      <c r="F2319" s="923"/>
      <c r="G2319" s="921"/>
      <c r="H2319" s="933">
        <v>1</v>
      </c>
      <c r="I2319" s="924">
        <f t="shared" si="72"/>
        <v>0</v>
      </c>
      <c r="J2319" s="924">
        <f t="shared" si="73"/>
        <v>0</v>
      </c>
      <c r="K2319" s="924"/>
    </row>
    <row r="2320" spans="2:11" s="917" customFormat="1" ht="78" customHeight="1" outlineLevel="2" x14ac:dyDescent="0.25">
      <c r="B2320" s="921" t="s">
        <v>4237</v>
      </c>
      <c r="C2320" s="921"/>
      <c r="D2320" s="922">
        <v>6.14</v>
      </c>
      <c r="E2320" s="930">
        <v>1</v>
      </c>
      <c r="F2320" s="923"/>
      <c r="G2320" s="921"/>
      <c r="H2320" s="933">
        <v>1</v>
      </c>
      <c r="I2320" s="924">
        <f t="shared" si="72"/>
        <v>0</v>
      </c>
      <c r="J2320" s="924">
        <f t="shared" si="73"/>
        <v>0</v>
      </c>
      <c r="K2320" s="924"/>
    </row>
    <row r="2321" spans="2:11" s="917" customFormat="1" ht="78" customHeight="1" outlineLevel="2" x14ac:dyDescent="0.25">
      <c r="B2321" s="921" t="s">
        <v>2394</v>
      </c>
      <c r="C2321" s="921"/>
      <c r="D2321" s="922">
        <v>6.58</v>
      </c>
      <c r="E2321" s="930">
        <v>1</v>
      </c>
      <c r="F2321" s="923"/>
      <c r="G2321" s="921"/>
      <c r="H2321" s="933">
        <v>1</v>
      </c>
      <c r="I2321" s="924">
        <f t="shared" si="72"/>
        <v>0</v>
      </c>
      <c r="J2321" s="924">
        <f t="shared" si="73"/>
        <v>0</v>
      </c>
      <c r="K2321" s="924"/>
    </row>
    <row r="2322" spans="2:11" s="917" customFormat="1" ht="78" customHeight="1" outlineLevel="2" x14ac:dyDescent="0.25">
      <c r="B2322" s="921" t="s">
        <v>2393</v>
      </c>
      <c r="C2322" s="921"/>
      <c r="D2322" s="922">
        <v>7.03</v>
      </c>
      <c r="E2322" s="930">
        <v>4</v>
      </c>
      <c r="F2322" s="923"/>
      <c r="G2322" s="921"/>
      <c r="H2322" s="933">
        <v>1</v>
      </c>
      <c r="I2322" s="924">
        <f t="shared" si="72"/>
        <v>0</v>
      </c>
      <c r="J2322" s="924">
        <f t="shared" si="73"/>
        <v>0</v>
      </c>
      <c r="K2322" s="924"/>
    </row>
    <row r="2323" spans="2:11" s="917" customFormat="1" ht="78" customHeight="1" outlineLevel="2" x14ac:dyDescent="0.25">
      <c r="B2323" s="921" t="s">
        <v>3678</v>
      </c>
      <c r="C2323" s="921"/>
      <c r="D2323" s="922">
        <v>7.62</v>
      </c>
      <c r="E2323" s="930">
        <v>2</v>
      </c>
      <c r="F2323" s="923"/>
      <c r="G2323" s="921"/>
      <c r="H2323" s="933">
        <v>1</v>
      </c>
      <c r="I2323" s="924">
        <f t="shared" si="72"/>
        <v>0</v>
      </c>
      <c r="J2323" s="924">
        <f t="shared" si="73"/>
        <v>0</v>
      </c>
      <c r="K2323" s="924"/>
    </row>
    <row r="2324" spans="2:11" s="917" customFormat="1" ht="78" customHeight="1" outlineLevel="2" x14ac:dyDescent="0.25">
      <c r="B2324" s="921" t="s">
        <v>2392</v>
      </c>
      <c r="C2324" s="921"/>
      <c r="D2324" s="922">
        <v>8.5</v>
      </c>
      <c r="E2324" s="930">
        <v>2</v>
      </c>
      <c r="F2324" s="923"/>
      <c r="G2324" s="921"/>
      <c r="H2324" s="933">
        <v>1</v>
      </c>
      <c r="I2324" s="924">
        <f t="shared" si="72"/>
        <v>0</v>
      </c>
      <c r="J2324" s="924">
        <f t="shared" si="73"/>
        <v>0</v>
      </c>
      <c r="K2324" s="924"/>
    </row>
    <row r="2325" spans="2:11" s="917" customFormat="1" ht="78" customHeight="1" outlineLevel="2" x14ac:dyDescent="0.25">
      <c r="B2325" s="921" t="s">
        <v>2391</v>
      </c>
      <c r="C2325" s="921"/>
      <c r="D2325" s="922">
        <v>7.25</v>
      </c>
      <c r="E2325" s="930">
        <v>2</v>
      </c>
      <c r="F2325" s="923"/>
      <c r="G2325" s="921"/>
      <c r="H2325" s="933">
        <v>1</v>
      </c>
      <c r="I2325" s="924">
        <f t="shared" si="72"/>
        <v>0</v>
      </c>
      <c r="J2325" s="924">
        <f t="shared" si="73"/>
        <v>0</v>
      </c>
      <c r="K2325" s="924"/>
    </row>
    <row r="2326" spans="2:11" s="917" customFormat="1" ht="78" customHeight="1" outlineLevel="2" x14ac:dyDescent="0.25">
      <c r="B2326" s="921" t="s">
        <v>2390</v>
      </c>
      <c r="C2326" s="921"/>
      <c r="D2326" s="922">
        <v>0.11</v>
      </c>
      <c r="E2326" s="931" t="s">
        <v>7</v>
      </c>
      <c r="F2326" s="923"/>
      <c r="G2326" s="921"/>
      <c r="H2326" s="933">
        <v>10</v>
      </c>
      <c r="I2326" s="924">
        <f t="shared" si="72"/>
        <v>0</v>
      </c>
      <c r="J2326" s="924">
        <f t="shared" si="73"/>
        <v>0</v>
      </c>
      <c r="K2326" s="924"/>
    </row>
    <row r="2327" spans="2:11" s="917" customFormat="1" ht="78" customHeight="1" outlineLevel="2" x14ac:dyDescent="0.25">
      <c r="B2327" s="921" t="s">
        <v>2389</v>
      </c>
      <c r="C2327" s="921"/>
      <c r="D2327" s="922">
        <v>0.11</v>
      </c>
      <c r="E2327" s="931" t="s">
        <v>7</v>
      </c>
      <c r="F2327" s="923"/>
      <c r="G2327" s="921"/>
      <c r="H2327" s="933">
        <v>10</v>
      </c>
      <c r="I2327" s="924">
        <f t="shared" si="72"/>
        <v>0</v>
      </c>
      <c r="J2327" s="924">
        <f t="shared" si="73"/>
        <v>0</v>
      </c>
      <c r="K2327" s="924"/>
    </row>
    <row r="2328" spans="2:11" s="917" customFormat="1" ht="78" customHeight="1" outlineLevel="2" x14ac:dyDescent="0.25">
      <c r="B2328" s="921" t="s">
        <v>2875</v>
      </c>
      <c r="C2328" s="921"/>
      <c r="D2328" s="922">
        <v>9.39</v>
      </c>
      <c r="E2328" s="930">
        <v>3</v>
      </c>
      <c r="F2328" s="923"/>
      <c r="G2328" s="921"/>
      <c r="H2328" s="933">
        <v>1</v>
      </c>
      <c r="I2328" s="924">
        <f t="shared" si="72"/>
        <v>0</v>
      </c>
      <c r="J2328" s="924">
        <f t="shared" si="73"/>
        <v>0</v>
      </c>
      <c r="K2328" s="924"/>
    </row>
    <row r="2329" spans="2:11" s="917" customFormat="1" ht="78" customHeight="1" outlineLevel="2" x14ac:dyDescent="0.25">
      <c r="B2329" s="921" t="s">
        <v>2388</v>
      </c>
      <c r="C2329" s="921"/>
      <c r="D2329" s="922">
        <v>11.03</v>
      </c>
      <c r="E2329" s="930">
        <v>1</v>
      </c>
      <c r="F2329" s="923"/>
      <c r="G2329" s="921"/>
      <c r="H2329" s="933">
        <v>1</v>
      </c>
      <c r="I2329" s="924">
        <f t="shared" si="72"/>
        <v>0</v>
      </c>
      <c r="J2329" s="924">
        <f t="shared" si="73"/>
        <v>0</v>
      </c>
      <c r="K2329" s="924"/>
    </row>
    <row r="2330" spans="2:11" s="917" customFormat="1" ht="78" customHeight="1" outlineLevel="2" x14ac:dyDescent="0.25">
      <c r="B2330" s="921" t="s">
        <v>2387</v>
      </c>
      <c r="C2330" s="922">
        <v>3.8</v>
      </c>
      <c r="D2330" s="921"/>
      <c r="E2330" s="931" t="s">
        <v>7</v>
      </c>
      <c r="F2330" s="923"/>
      <c r="G2330" s="921"/>
      <c r="H2330" s="933">
        <v>20</v>
      </c>
      <c r="I2330" s="924">
        <f t="shared" si="72"/>
        <v>0</v>
      </c>
      <c r="J2330" s="924">
        <f t="shared" si="73"/>
        <v>0</v>
      </c>
      <c r="K2330" s="924"/>
    </row>
    <row r="2331" spans="2:11" s="917" customFormat="1" ht="78" customHeight="1" outlineLevel="2" x14ac:dyDescent="0.25">
      <c r="B2331" s="921" t="s">
        <v>2386</v>
      </c>
      <c r="C2331" s="922">
        <v>3.8</v>
      </c>
      <c r="D2331" s="921"/>
      <c r="E2331" s="931" t="s">
        <v>7</v>
      </c>
      <c r="F2331" s="923"/>
      <c r="G2331" s="921"/>
      <c r="H2331" s="933">
        <v>20</v>
      </c>
      <c r="I2331" s="924">
        <f t="shared" si="72"/>
        <v>0</v>
      </c>
      <c r="J2331" s="924">
        <f t="shared" si="73"/>
        <v>0</v>
      </c>
      <c r="K2331" s="924"/>
    </row>
    <row r="2332" spans="2:11" s="917" customFormat="1" ht="78" customHeight="1" outlineLevel="2" x14ac:dyDescent="0.25">
      <c r="B2332" s="921" t="s">
        <v>2385</v>
      </c>
      <c r="C2332" s="922">
        <v>10</v>
      </c>
      <c r="D2332" s="921"/>
      <c r="E2332" s="931" t="s">
        <v>7</v>
      </c>
      <c r="F2332" s="923"/>
      <c r="G2332" s="921"/>
      <c r="H2332" s="933">
        <v>1</v>
      </c>
      <c r="I2332" s="924">
        <f t="shared" si="72"/>
        <v>0</v>
      </c>
      <c r="J2332" s="924">
        <f t="shared" si="73"/>
        <v>0</v>
      </c>
      <c r="K2332" s="924"/>
    </row>
    <row r="2333" spans="2:11" s="917" customFormat="1" ht="78" customHeight="1" outlineLevel="2" x14ac:dyDescent="0.25">
      <c r="B2333" s="921" t="s">
        <v>2384</v>
      </c>
      <c r="C2333" s="921"/>
      <c r="D2333" s="922">
        <v>4.5</v>
      </c>
      <c r="E2333" s="930">
        <v>3</v>
      </c>
      <c r="F2333" s="923"/>
      <c r="G2333" s="921"/>
      <c r="H2333" s="933">
        <v>1</v>
      </c>
      <c r="I2333" s="924">
        <f t="shared" si="72"/>
        <v>0</v>
      </c>
      <c r="J2333" s="924">
        <f t="shared" si="73"/>
        <v>0</v>
      </c>
      <c r="K2333" s="924"/>
    </row>
    <row r="2334" spans="2:11" s="917" customFormat="1" ht="78" customHeight="1" outlineLevel="2" x14ac:dyDescent="0.25">
      <c r="B2334" s="921" t="s">
        <v>2383</v>
      </c>
      <c r="C2334" s="921"/>
      <c r="D2334" s="922">
        <v>3.9</v>
      </c>
      <c r="E2334" s="930">
        <v>9</v>
      </c>
      <c r="F2334" s="923"/>
      <c r="G2334" s="921"/>
      <c r="H2334" s="933">
        <v>1</v>
      </c>
      <c r="I2334" s="924">
        <f t="shared" si="72"/>
        <v>0</v>
      </c>
      <c r="J2334" s="924">
        <f t="shared" si="73"/>
        <v>0</v>
      </c>
      <c r="K2334" s="924"/>
    </row>
    <row r="2335" spans="2:11" ht="10.95" customHeight="1" outlineLevel="1" x14ac:dyDescent="0.25">
      <c r="B2335" s="925" t="s">
        <v>236</v>
      </c>
      <c r="I2335" s="924">
        <f t="shared" si="72"/>
        <v>0</v>
      </c>
      <c r="J2335" s="924">
        <f t="shared" si="73"/>
        <v>0</v>
      </c>
      <c r="K2335" s="919"/>
    </row>
    <row r="2336" spans="2:11" s="917" customFormat="1" ht="78" customHeight="1" outlineLevel="2" x14ac:dyDescent="0.25">
      <c r="B2336" s="921" t="s">
        <v>2382</v>
      </c>
      <c r="C2336" s="922">
        <v>0.5</v>
      </c>
      <c r="D2336" s="921"/>
      <c r="E2336" s="930">
        <v>1</v>
      </c>
      <c r="F2336" s="923"/>
      <c r="G2336" s="921"/>
      <c r="H2336" s="933">
        <v>100</v>
      </c>
      <c r="I2336" s="924">
        <f t="shared" si="72"/>
        <v>0</v>
      </c>
      <c r="J2336" s="924">
        <f t="shared" si="73"/>
        <v>0</v>
      </c>
      <c r="K2336" s="924"/>
    </row>
    <row r="2337" spans="2:11" s="917" customFormat="1" ht="78" customHeight="1" outlineLevel="2" x14ac:dyDescent="0.25">
      <c r="B2337" s="921" t="s">
        <v>2381</v>
      </c>
      <c r="C2337" s="921"/>
      <c r="D2337" s="922">
        <v>3.06</v>
      </c>
      <c r="E2337" s="930">
        <v>4</v>
      </c>
      <c r="F2337" s="923"/>
      <c r="G2337" s="921"/>
      <c r="H2337" s="933">
        <v>1</v>
      </c>
      <c r="I2337" s="924">
        <f t="shared" si="72"/>
        <v>0</v>
      </c>
      <c r="J2337" s="924">
        <f t="shared" si="73"/>
        <v>0</v>
      </c>
      <c r="K2337" s="924"/>
    </row>
    <row r="2338" spans="2:11" s="917" customFormat="1" ht="78" customHeight="1" outlineLevel="2" x14ac:dyDescent="0.25">
      <c r="B2338" s="921" t="s">
        <v>2380</v>
      </c>
      <c r="C2338" s="921"/>
      <c r="D2338" s="922">
        <v>3.06</v>
      </c>
      <c r="E2338" s="930">
        <v>4</v>
      </c>
      <c r="F2338" s="923"/>
      <c r="G2338" s="921"/>
      <c r="H2338" s="933">
        <v>1</v>
      </c>
      <c r="I2338" s="924">
        <f t="shared" si="72"/>
        <v>0</v>
      </c>
      <c r="J2338" s="924">
        <f t="shared" si="73"/>
        <v>0</v>
      </c>
      <c r="K2338" s="924"/>
    </row>
    <row r="2339" spans="2:11" s="917" customFormat="1" ht="78" customHeight="1" outlineLevel="2" x14ac:dyDescent="0.25">
      <c r="B2339" s="921" t="s">
        <v>2379</v>
      </c>
      <c r="C2339" s="921"/>
      <c r="D2339" s="922">
        <v>3.81</v>
      </c>
      <c r="E2339" s="930">
        <v>2</v>
      </c>
      <c r="F2339" s="923"/>
      <c r="G2339" s="921"/>
      <c r="H2339" s="933">
        <v>1</v>
      </c>
      <c r="I2339" s="924">
        <f t="shared" si="72"/>
        <v>0</v>
      </c>
      <c r="J2339" s="924">
        <f t="shared" si="73"/>
        <v>0</v>
      </c>
      <c r="K2339" s="924"/>
    </row>
    <row r="2340" spans="2:11" s="917" customFormat="1" ht="78" customHeight="1" outlineLevel="2" x14ac:dyDescent="0.25">
      <c r="B2340" s="921" t="s">
        <v>3677</v>
      </c>
      <c r="C2340" s="921"/>
      <c r="D2340" s="922">
        <v>5.05</v>
      </c>
      <c r="E2340" s="930">
        <v>1</v>
      </c>
      <c r="F2340" s="923"/>
      <c r="G2340" s="921"/>
      <c r="H2340" s="933">
        <v>1</v>
      </c>
      <c r="I2340" s="924">
        <f t="shared" si="72"/>
        <v>0</v>
      </c>
      <c r="J2340" s="924">
        <f t="shared" si="73"/>
        <v>0</v>
      </c>
      <c r="K2340" s="924"/>
    </row>
    <row r="2341" spans="2:11" s="917" customFormat="1" ht="78" customHeight="1" outlineLevel="2" x14ac:dyDescent="0.25">
      <c r="B2341" s="921" t="s">
        <v>2378</v>
      </c>
      <c r="C2341" s="921"/>
      <c r="D2341" s="922">
        <v>7</v>
      </c>
      <c r="E2341" s="930">
        <v>12</v>
      </c>
      <c r="F2341" s="923"/>
      <c r="G2341" s="921"/>
      <c r="H2341" s="933">
        <v>1</v>
      </c>
      <c r="I2341" s="924">
        <f t="shared" si="72"/>
        <v>0</v>
      </c>
      <c r="J2341" s="924">
        <f t="shared" si="73"/>
        <v>0</v>
      </c>
      <c r="K2341" s="924"/>
    </row>
    <row r="2342" spans="2:11" s="917" customFormat="1" ht="78" customHeight="1" outlineLevel="2" x14ac:dyDescent="0.25">
      <c r="B2342" s="921" t="s">
        <v>2377</v>
      </c>
      <c r="C2342" s="921"/>
      <c r="D2342" s="922">
        <v>8</v>
      </c>
      <c r="E2342" s="930">
        <v>16</v>
      </c>
      <c r="F2342" s="923"/>
      <c r="G2342" s="921"/>
      <c r="H2342" s="933">
        <v>1</v>
      </c>
      <c r="I2342" s="924">
        <f t="shared" si="72"/>
        <v>0</v>
      </c>
      <c r="J2342" s="924">
        <f t="shared" si="73"/>
        <v>0</v>
      </c>
      <c r="K2342" s="924"/>
    </row>
    <row r="2343" spans="2:11" s="917" customFormat="1" ht="78" customHeight="1" outlineLevel="2" x14ac:dyDescent="0.25">
      <c r="B2343" s="921" t="s">
        <v>2376</v>
      </c>
      <c r="C2343" s="921"/>
      <c r="D2343" s="922">
        <v>9</v>
      </c>
      <c r="E2343" s="930">
        <v>12</v>
      </c>
      <c r="F2343" s="923"/>
      <c r="G2343" s="921"/>
      <c r="H2343" s="933">
        <v>1</v>
      </c>
      <c r="I2343" s="924">
        <f t="shared" si="72"/>
        <v>0</v>
      </c>
      <c r="J2343" s="924">
        <f t="shared" si="73"/>
        <v>0</v>
      </c>
      <c r="K2343" s="924"/>
    </row>
    <row r="2344" spans="2:11" s="917" customFormat="1" ht="78" customHeight="1" outlineLevel="2" x14ac:dyDescent="0.25">
      <c r="B2344" s="921" t="s">
        <v>2375</v>
      </c>
      <c r="C2344" s="921"/>
      <c r="D2344" s="922">
        <v>12</v>
      </c>
      <c r="E2344" s="930">
        <v>14</v>
      </c>
      <c r="F2344" s="923"/>
      <c r="G2344" s="921"/>
      <c r="H2344" s="933">
        <v>1</v>
      </c>
      <c r="I2344" s="924">
        <f t="shared" si="72"/>
        <v>0</v>
      </c>
      <c r="J2344" s="924">
        <f t="shared" si="73"/>
        <v>0</v>
      </c>
      <c r="K2344" s="924"/>
    </row>
    <row r="2345" spans="2:11" s="917" customFormat="1" ht="78" customHeight="1" outlineLevel="2" x14ac:dyDescent="0.25">
      <c r="B2345" s="921" t="s">
        <v>2374</v>
      </c>
      <c r="C2345" s="921"/>
      <c r="D2345" s="922">
        <v>4.82</v>
      </c>
      <c r="E2345" s="930">
        <v>3</v>
      </c>
      <c r="F2345" s="923"/>
      <c r="G2345" s="921"/>
      <c r="H2345" s="933">
        <v>1</v>
      </c>
      <c r="I2345" s="924">
        <f t="shared" si="72"/>
        <v>0</v>
      </c>
      <c r="J2345" s="924">
        <f t="shared" si="73"/>
        <v>0</v>
      </c>
      <c r="K2345" s="924"/>
    </row>
    <row r="2346" spans="2:11" s="917" customFormat="1" ht="78" customHeight="1" outlineLevel="2" x14ac:dyDescent="0.25">
      <c r="B2346" s="921" t="s">
        <v>2373</v>
      </c>
      <c r="C2346" s="921"/>
      <c r="D2346" s="922">
        <v>5.58</v>
      </c>
      <c r="E2346" s="930">
        <v>3</v>
      </c>
      <c r="F2346" s="923"/>
      <c r="G2346" s="921"/>
      <c r="H2346" s="933">
        <v>1</v>
      </c>
      <c r="I2346" s="924">
        <f t="shared" si="72"/>
        <v>0</v>
      </c>
      <c r="J2346" s="924">
        <f t="shared" si="73"/>
        <v>0</v>
      </c>
      <c r="K2346" s="924"/>
    </row>
    <row r="2347" spans="2:11" s="917" customFormat="1" ht="78" customHeight="1" outlineLevel="2" x14ac:dyDescent="0.25">
      <c r="B2347" s="921" t="s">
        <v>2372</v>
      </c>
      <c r="C2347" s="921"/>
      <c r="D2347" s="922">
        <v>4.45</v>
      </c>
      <c r="E2347" s="930">
        <v>1</v>
      </c>
      <c r="F2347" s="923"/>
      <c r="G2347" s="921"/>
      <c r="H2347" s="933">
        <v>1</v>
      </c>
      <c r="I2347" s="924">
        <f t="shared" si="72"/>
        <v>0</v>
      </c>
      <c r="J2347" s="924">
        <f t="shared" si="73"/>
        <v>0</v>
      </c>
      <c r="K2347" s="924"/>
    </row>
    <row r="2348" spans="2:11" s="917" customFormat="1" ht="78" customHeight="1" outlineLevel="2" x14ac:dyDescent="0.25">
      <c r="B2348" s="921" t="s">
        <v>2371</v>
      </c>
      <c r="C2348" s="921"/>
      <c r="D2348" s="922">
        <v>3.06</v>
      </c>
      <c r="E2348" s="930">
        <v>3</v>
      </c>
      <c r="F2348" s="923"/>
      <c r="G2348" s="921"/>
      <c r="H2348" s="933">
        <v>1</v>
      </c>
      <c r="I2348" s="924">
        <f t="shared" si="72"/>
        <v>0</v>
      </c>
      <c r="J2348" s="924">
        <f t="shared" si="73"/>
        <v>0</v>
      </c>
      <c r="K2348" s="924"/>
    </row>
    <row r="2349" spans="2:11" s="917" customFormat="1" ht="78" customHeight="1" outlineLevel="2" x14ac:dyDescent="0.25">
      <c r="B2349" s="921" t="s">
        <v>2370</v>
      </c>
      <c r="C2349" s="921"/>
      <c r="D2349" s="922">
        <v>0.12</v>
      </c>
      <c r="E2349" s="931" t="s">
        <v>7</v>
      </c>
      <c r="F2349" s="923"/>
      <c r="G2349" s="921"/>
      <c r="H2349" s="933">
        <v>10</v>
      </c>
      <c r="I2349" s="924">
        <f t="shared" si="72"/>
        <v>0</v>
      </c>
      <c r="J2349" s="924">
        <f t="shared" si="73"/>
        <v>0</v>
      </c>
      <c r="K2349" s="924"/>
    </row>
    <row r="2350" spans="2:11" s="917" customFormat="1" ht="78" customHeight="1" outlineLevel="2" x14ac:dyDescent="0.25">
      <c r="B2350" s="921" t="s">
        <v>2369</v>
      </c>
      <c r="C2350" s="921"/>
      <c r="D2350" s="922">
        <v>0.09</v>
      </c>
      <c r="E2350" s="931" t="s">
        <v>7</v>
      </c>
      <c r="F2350" s="923"/>
      <c r="G2350" s="921"/>
      <c r="H2350" s="933">
        <v>10</v>
      </c>
      <c r="I2350" s="924">
        <f t="shared" si="72"/>
        <v>0</v>
      </c>
      <c r="J2350" s="924">
        <f t="shared" si="73"/>
        <v>0</v>
      </c>
      <c r="K2350" s="924"/>
    </row>
    <row r="2351" spans="2:11" s="917" customFormat="1" ht="78" customHeight="1" outlineLevel="2" x14ac:dyDescent="0.25">
      <c r="B2351" s="921" t="s">
        <v>2368</v>
      </c>
      <c r="C2351" s="921"/>
      <c r="D2351" s="922">
        <v>0.08</v>
      </c>
      <c r="E2351" s="931" t="s">
        <v>7</v>
      </c>
      <c r="F2351" s="923"/>
      <c r="G2351" s="921"/>
      <c r="H2351" s="933">
        <v>10</v>
      </c>
      <c r="I2351" s="924">
        <f t="shared" si="72"/>
        <v>0</v>
      </c>
      <c r="J2351" s="924">
        <f t="shared" si="73"/>
        <v>0</v>
      </c>
      <c r="K2351" s="924"/>
    </row>
    <row r="2352" spans="2:11" s="917" customFormat="1" ht="78" customHeight="1" outlineLevel="2" x14ac:dyDescent="0.25">
      <c r="B2352" s="921" t="s">
        <v>2367</v>
      </c>
      <c r="C2352" s="921"/>
      <c r="D2352" s="922">
        <v>7.0000000000000007E-2</v>
      </c>
      <c r="E2352" s="931" t="s">
        <v>7</v>
      </c>
      <c r="F2352" s="923"/>
      <c r="G2352" s="921"/>
      <c r="H2352" s="933">
        <v>10</v>
      </c>
      <c r="I2352" s="924">
        <f t="shared" si="72"/>
        <v>0</v>
      </c>
      <c r="J2352" s="924">
        <f t="shared" si="73"/>
        <v>0</v>
      </c>
      <c r="K2352" s="924"/>
    </row>
    <row r="2353" spans="2:11" s="917" customFormat="1" ht="78" customHeight="1" outlineLevel="2" x14ac:dyDescent="0.25">
      <c r="B2353" s="921" t="s">
        <v>2366</v>
      </c>
      <c r="C2353" s="921"/>
      <c r="D2353" s="922">
        <v>0.06</v>
      </c>
      <c r="E2353" s="930">
        <v>9</v>
      </c>
      <c r="F2353" s="923"/>
      <c r="G2353" s="921"/>
      <c r="H2353" s="933">
        <v>10</v>
      </c>
      <c r="I2353" s="924">
        <f t="shared" si="72"/>
        <v>0</v>
      </c>
      <c r="J2353" s="924">
        <f t="shared" si="73"/>
        <v>0</v>
      </c>
      <c r="K2353" s="924"/>
    </row>
    <row r="2354" spans="2:11" s="917" customFormat="1" ht="78" customHeight="1" outlineLevel="2" x14ac:dyDescent="0.25">
      <c r="B2354" s="921" t="s">
        <v>2365</v>
      </c>
      <c r="C2354" s="921"/>
      <c r="D2354" s="922">
        <v>0.28000000000000003</v>
      </c>
      <c r="E2354" s="930">
        <v>10</v>
      </c>
      <c r="F2354" s="923"/>
      <c r="G2354" s="921"/>
      <c r="H2354" s="933">
        <v>1</v>
      </c>
      <c r="I2354" s="924">
        <f t="shared" si="72"/>
        <v>0</v>
      </c>
      <c r="J2354" s="924">
        <f t="shared" si="73"/>
        <v>0</v>
      </c>
      <c r="K2354" s="924"/>
    </row>
    <row r="2355" spans="2:11" s="917" customFormat="1" ht="78" customHeight="1" outlineLevel="2" x14ac:dyDescent="0.25">
      <c r="B2355" s="921" t="s">
        <v>2364</v>
      </c>
      <c r="C2355" s="921"/>
      <c r="D2355" s="922">
        <v>0.3</v>
      </c>
      <c r="E2355" s="931" t="s">
        <v>7</v>
      </c>
      <c r="F2355" s="923"/>
      <c r="G2355" s="921"/>
      <c r="H2355" s="933">
        <v>1</v>
      </c>
      <c r="I2355" s="924">
        <f t="shared" si="72"/>
        <v>0</v>
      </c>
      <c r="J2355" s="924">
        <f t="shared" si="73"/>
        <v>0</v>
      </c>
      <c r="K2355" s="924"/>
    </row>
    <row r="2356" spans="2:11" s="917" customFormat="1" ht="78" customHeight="1" outlineLevel="2" x14ac:dyDescent="0.25">
      <c r="B2356" s="921" t="s">
        <v>2363</v>
      </c>
      <c r="C2356" s="921"/>
      <c r="D2356" s="922">
        <v>0.25</v>
      </c>
      <c r="E2356" s="931" t="s">
        <v>7</v>
      </c>
      <c r="F2356" s="923"/>
      <c r="G2356" s="921"/>
      <c r="H2356" s="933">
        <v>1</v>
      </c>
      <c r="I2356" s="924">
        <f t="shared" si="72"/>
        <v>0</v>
      </c>
      <c r="J2356" s="924">
        <f t="shared" si="73"/>
        <v>0</v>
      </c>
      <c r="K2356" s="924"/>
    </row>
    <row r="2357" spans="2:11" s="917" customFormat="1" ht="78" customHeight="1" outlineLevel="2" x14ac:dyDescent="0.25">
      <c r="B2357" s="921" t="s">
        <v>2362</v>
      </c>
      <c r="C2357" s="921"/>
      <c r="D2357" s="922">
        <v>0.23</v>
      </c>
      <c r="E2357" s="930">
        <v>13</v>
      </c>
      <c r="F2357" s="923"/>
      <c r="G2357" s="921"/>
      <c r="H2357" s="933">
        <v>1</v>
      </c>
      <c r="I2357" s="924">
        <f t="shared" si="72"/>
        <v>0</v>
      </c>
      <c r="J2357" s="924">
        <f t="shared" si="73"/>
        <v>0</v>
      </c>
      <c r="K2357" s="924"/>
    </row>
    <row r="2358" spans="2:11" ht="10.95" customHeight="1" outlineLevel="1" x14ac:dyDescent="0.25">
      <c r="B2358" s="925" t="s">
        <v>170</v>
      </c>
      <c r="I2358" s="924">
        <f t="shared" si="72"/>
        <v>0</v>
      </c>
      <c r="J2358" s="924">
        <f t="shared" si="73"/>
        <v>0</v>
      </c>
      <c r="K2358" s="919"/>
    </row>
    <row r="2359" spans="2:11" s="917" customFormat="1" ht="78" customHeight="1" outlineLevel="2" x14ac:dyDescent="0.25">
      <c r="B2359" s="921" t="s">
        <v>1631</v>
      </c>
      <c r="C2359" s="922">
        <v>11.35</v>
      </c>
      <c r="D2359" s="921"/>
      <c r="E2359" s="930">
        <v>8</v>
      </c>
      <c r="F2359" s="923"/>
      <c r="G2359" s="921"/>
      <c r="H2359" s="933">
        <v>10</v>
      </c>
      <c r="I2359" s="924">
        <f t="shared" si="72"/>
        <v>0</v>
      </c>
      <c r="J2359" s="924">
        <f t="shared" si="73"/>
        <v>0</v>
      </c>
      <c r="K2359" s="924"/>
    </row>
    <row r="2360" spans="2:11" s="917" customFormat="1" ht="78" customHeight="1" outlineLevel="2" x14ac:dyDescent="0.25">
      <c r="B2360" s="921" t="s">
        <v>1630</v>
      </c>
      <c r="C2360" s="922">
        <v>11.35</v>
      </c>
      <c r="D2360" s="921"/>
      <c r="E2360" s="930">
        <v>6</v>
      </c>
      <c r="F2360" s="923"/>
      <c r="G2360" s="921"/>
      <c r="H2360" s="933">
        <v>10</v>
      </c>
      <c r="I2360" s="924">
        <f t="shared" si="72"/>
        <v>0</v>
      </c>
      <c r="J2360" s="924">
        <f t="shared" si="73"/>
        <v>0</v>
      </c>
      <c r="K2360" s="924"/>
    </row>
    <row r="2361" spans="2:11" s="917" customFormat="1" ht="78" customHeight="1" outlineLevel="2" x14ac:dyDescent="0.25">
      <c r="B2361" s="921" t="s">
        <v>1629</v>
      </c>
      <c r="C2361" s="922">
        <v>11.35</v>
      </c>
      <c r="D2361" s="921"/>
      <c r="E2361" s="930">
        <v>6</v>
      </c>
      <c r="F2361" s="923"/>
      <c r="G2361" s="921"/>
      <c r="H2361" s="933">
        <v>10</v>
      </c>
      <c r="I2361" s="924">
        <f t="shared" si="72"/>
        <v>0</v>
      </c>
      <c r="J2361" s="924">
        <f t="shared" si="73"/>
        <v>0</v>
      </c>
      <c r="K2361" s="924"/>
    </row>
    <row r="2362" spans="2:11" s="917" customFormat="1" ht="78" customHeight="1" outlineLevel="2" x14ac:dyDescent="0.25">
      <c r="B2362" s="921" t="s">
        <v>1628</v>
      </c>
      <c r="C2362" s="922">
        <v>11.35</v>
      </c>
      <c r="D2362" s="921"/>
      <c r="E2362" s="930">
        <v>2</v>
      </c>
      <c r="F2362" s="923"/>
      <c r="G2362" s="921"/>
      <c r="H2362" s="933">
        <v>10</v>
      </c>
      <c r="I2362" s="924">
        <f t="shared" si="72"/>
        <v>0</v>
      </c>
      <c r="J2362" s="924">
        <f t="shared" si="73"/>
        <v>0</v>
      </c>
      <c r="K2362" s="924"/>
    </row>
    <row r="2363" spans="2:11" s="917" customFormat="1" ht="78" customHeight="1" outlineLevel="2" x14ac:dyDescent="0.25">
      <c r="B2363" s="921" t="s">
        <v>1627</v>
      </c>
      <c r="C2363" s="922">
        <v>11.35</v>
      </c>
      <c r="D2363" s="921"/>
      <c r="E2363" s="930">
        <v>1</v>
      </c>
      <c r="F2363" s="923"/>
      <c r="G2363" s="921"/>
      <c r="H2363" s="933">
        <v>10</v>
      </c>
      <c r="I2363" s="924">
        <f t="shared" si="72"/>
        <v>0</v>
      </c>
      <c r="J2363" s="924">
        <f t="shared" si="73"/>
        <v>0</v>
      </c>
      <c r="K2363" s="924"/>
    </row>
    <row r="2364" spans="2:11" s="917" customFormat="1" ht="78" customHeight="1" outlineLevel="2" x14ac:dyDescent="0.25">
      <c r="B2364" s="921" t="s">
        <v>1626</v>
      </c>
      <c r="C2364" s="922">
        <v>11.35</v>
      </c>
      <c r="D2364" s="921"/>
      <c r="E2364" s="930">
        <v>5</v>
      </c>
      <c r="F2364" s="923"/>
      <c r="G2364" s="921"/>
      <c r="H2364" s="933">
        <v>10</v>
      </c>
      <c r="I2364" s="924">
        <f t="shared" si="72"/>
        <v>0</v>
      </c>
      <c r="J2364" s="924">
        <f t="shared" si="73"/>
        <v>0</v>
      </c>
      <c r="K2364" s="924"/>
    </row>
    <row r="2365" spans="2:11" s="917" customFormat="1" ht="78" customHeight="1" outlineLevel="2" x14ac:dyDescent="0.25">
      <c r="B2365" s="921" t="s">
        <v>237</v>
      </c>
      <c r="C2365" s="922">
        <v>7.99</v>
      </c>
      <c r="D2365" s="921"/>
      <c r="E2365" s="931" t="s">
        <v>7</v>
      </c>
      <c r="F2365" s="923"/>
      <c r="G2365" s="921"/>
      <c r="H2365" s="933">
        <v>10</v>
      </c>
      <c r="I2365" s="924">
        <f t="shared" si="72"/>
        <v>0</v>
      </c>
      <c r="J2365" s="924">
        <f t="shared" si="73"/>
        <v>0</v>
      </c>
      <c r="K2365" s="924"/>
    </row>
    <row r="2366" spans="2:11" s="917" customFormat="1" ht="78" customHeight="1" outlineLevel="2" x14ac:dyDescent="0.25">
      <c r="B2366" s="921" t="s">
        <v>238</v>
      </c>
      <c r="C2366" s="922">
        <v>7.99</v>
      </c>
      <c r="D2366" s="921"/>
      <c r="E2366" s="930">
        <v>20</v>
      </c>
      <c r="F2366" s="923"/>
      <c r="G2366" s="921"/>
      <c r="H2366" s="933">
        <v>10</v>
      </c>
      <c r="I2366" s="924">
        <f t="shared" si="72"/>
        <v>0</v>
      </c>
      <c r="J2366" s="924">
        <f t="shared" si="73"/>
        <v>0</v>
      </c>
      <c r="K2366" s="924"/>
    </row>
    <row r="2367" spans="2:11" s="917" customFormat="1" ht="78" customHeight="1" outlineLevel="2" x14ac:dyDescent="0.25">
      <c r="B2367" s="921" t="s">
        <v>239</v>
      </c>
      <c r="C2367" s="922">
        <v>7.99</v>
      </c>
      <c r="D2367" s="921"/>
      <c r="E2367" s="931" t="s">
        <v>7</v>
      </c>
      <c r="F2367" s="923"/>
      <c r="G2367" s="921"/>
      <c r="H2367" s="933">
        <v>10</v>
      </c>
      <c r="I2367" s="924">
        <f t="shared" si="72"/>
        <v>0</v>
      </c>
      <c r="J2367" s="924">
        <f t="shared" si="73"/>
        <v>0</v>
      </c>
      <c r="K2367" s="924"/>
    </row>
    <row r="2368" spans="2:11" s="917" customFormat="1" ht="78" customHeight="1" outlineLevel="2" x14ac:dyDescent="0.25">
      <c r="B2368" s="921" t="s">
        <v>240</v>
      </c>
      <c r="C2368" s="922">
        <v>7.99</v>
      </c>
      <c r="D2368" s="921"/>
      <c r="E2368" s="931" t="s">
        <v>7</v>
      </c>
      <c r="F2368" s="923"/>
      <c r="G2368" s="921"/>
      <c r="H2368" s="933">
        <v>10</v>
      </c>
      <c r="I2368" s="924">
        <f t="shared" si="72"/>
        <v>0</v>
      </c>
      <c r="J2368" s="924">
        <f t="shared" si="73"/>
        <v>0</v>
      </c>
      <c r="K2368" s="924"/>
    </row>
    <row r="2369" spans="2:11" s="917" customFormat="1" ht="78" customHeight="1" outlineLevel="2" x14ac:dyDescent="0.25">
      <c r="B2369" s="921" t="s">
        <v>241</v>
      </c>
      <c r="C2369" s="922">
        <v>7.99</v>
      </c>
      <c r="D2369" s="921"/>
      <c r="E2369" s="931" t="s">
        <v>7</v>
      </c>
      <c r="F2369" s="923"/>
      <c r="G2369" s="921"/>
      <c r="H2369" s="933">
        <v>10</v>
      </c>
      <c r="I2369" s="924">
        <f t="shared" si="72"/>
        <v>0</v>
      </c>
      <c r="J2369" s="924">
        <f t="shared" si="73"/>
        <v>0</v>
      </c>
      <c r="K2369" s="924"/>
    </row>
    <row r="2370" spans="2:11" s="917" customFormat="1" ht="78" customHeight="1" outlineLevel="2" x14ac:dyDescent="0.25">
      <c r="B2370" s="921" t="s">
        <v>242</v>
      </c>
      <c r="C2370" s="922">
        <v>7.99</v>
      </c>
      <c r="D2370" s="921"/>
      <c r="E2370" s="931" t="s">
        <v>7</v>
      </c>
      <c r="F2370" s="923"/>
      <c r="G2370" s="921"/>
      <c r="H2370" s="933">
        <v>10</v>
      </c>
      <c r="I2370" s="924">
        <f t="shared" si="72"/>
        <v>0</v>
      </c>
      <c r="J2370" s="924">
        <f t="shared" si="73"/>
        <v>0</v>
      </c>
      <c r="K2370" s="924"/>
    </row>
    <row r="2371" spans="2:11" s="917" customFormat="1" ht="78" customHeight="1" outlineLevel="2" x14ac:dyDescent="0.25">
      <c r="B2371" s="921" t="s">
        <v>243</v>
      </c>
      <c r="C2371" s="922">
        <v>7.99</v>
      </c>
      <c r="D2371" s="921"/>
      <c r="E2371" s="931" t="s">
        <v>7</v>
      </c>
      <c r="F2371" s="923"/>
      <c r="G2371" s="921"/>
      <c r="H2371" s="933">
        <v>10</v>
      </c>
      <c r="I2371" s="924">
        <f t="shared" si="72"/>
        <v>0</v>
      </c>
      <c r="J2371" s="924">
        <f t="shared" si="73"/>
        <v>0</v>
      </c>
      <c r="K2371" s="924"/>
    </row>
    <row r="2372" spans="2:11" s="917" customFormat="1" ht="78" customHeight="1" outlineLevel="2" x14ac:dyDescent="0.25">
      <c r="B2372" s="921" t="s">
        <v>244</v>
      </c>
      <c r="C2372" s="922">
        <v>7.99</v>
      </c>
      <c r="D2372" s="921"/>
      <c r="E2372" s="931" t="s">
        <v>7</v>
      </c>
      <c r="F2372" s="923"/>
      <c r="G2372" s="921"/>
      <c r="H2372" s="933">
        <v>10</v>
      </c>
      <c r="I2372" s="924">
        <f t="shared" si="72"/>
        <v>0</v>
      </c>
      <c r="J2372" s="924">
        <f t="shared" si="73"/>
        <v>0</v>
      </c>
      <c r="K2372" s="924"/>
    </row>
    <row r="2373" spans="2:11" s="917" customFormat="1" ht="78" customHeight="1" outlineLevel="2" x14ac:dyDescent="0.25">
      <c r="B2373" s="921" t="s">
        <v>245</v>
      </c>
      <c r="C2373" s="922">
        <v>7.99</v>
      </c>
      <c r="D2373" s="921"/>
      <c r="E2373" s="930">
        <v>10</v>
      </c>
      <c r="F2373" s="923"/>
      <c r="G2373" s="921"/>
      <c r="H2373" s="933">
        <v>10</v>
      </c>
      <c r="I2373" s="924">
        <f t="shared" si="72"/>
        <v>0</v>
      </c>
      <c r="J2373" s="924">
        <f t="shared" si="73"/>
        <v>0</v>
      </c>
      <c r="K2373" s="924"/>
    </row>
    <row r="2374" spans="2:11" s="917" customFormat="1" ht="78" customHeight="1" outlineLevel="2" x14ac:dyDescent="0.25">
      <c r="B2374" s="921" t="s">
        <v>246</v>
      </c>
      <c r="C2374" s="922">
        <v>7.99</v>
      </c>
      <c r="D2374" s="921"/>
      <c r="E2374" s="930">
        <v>10</v>
      </c>
      <c r="F2374" s="923"/>
      <c r="G2374" s="921"/>
      <c r="H2374" s="933">
        <v>10</v>
      </c>
      <c r="I2374" s="924">
        <f t="shared" si="72"/>
        <v>0</v>
      </c>
      <c r="J2374" s="924">
        <f t="shared" si="73"/>
        <v>0</v>
      </c>
      <c r="K2374" s="924"/>
    </row>
    <row r="2375" spans="2:11" s="917" customFormat="1" ht="78" customHeight="1" outlineLevel="2" x14ac:dyDescent="0.25">
      <c r="B2375" s="921" t="s">
        <v>247</v>
      </c>
      <c r="C2375" s="922">
        <v>7.99</v>
      </c>
      <c r="D2375" s="921"/>
      <c r="E2375" s="931" t="s">
        <v>7</v>
      </c>
      <c r="F2375" s="923"/>
      <c r="G2375" s="921"/>
      <c r="H2375" s="933">
        <v>10</v>
      </c>
      <c r="I2375" s="924">
        <f t="shared" si="72"/>
        <v>0</v>
      </c>
      <c r="J2375" s="924">
        <f t="shared" si="73"/>
        <v>0</v>
      </c>
      <c r="K2375" s="924"/>
    </row>
    <row r="2376" spans="2:11" s="917" customFormat="1" ht="78" customHeight="1" outlineLevel="2" x14ac:dyDescent="0.25">
      <c r="B2376" s="921" t="s">
        <v>248</v>
      </c>
      <c r="C2376" s="922">
        <v>7.99</v>
      </c>
      <c r="D2376" s="921"/>
      <c r="E2376" s="931" t="s">
        <v>7</v>
      </c>
      <c r="F2376" s="923"/>
      <c r="G2376" s="921"/>
      <c r="H2376" s="933">
        <v>10</v>
      </c>
      <c r="I2376" s="924">
        <f t="shared" ref="I2376:I2439" si="74">C2376*G2376</f>
        <v>0</v>
      </c>
      <c r="J2376" s="924">
        <f t="shared" ref="J2376:J2439" si="75">D2376*G2376</f>
        <v>0</v>
      </c>
      <c r="K2376" s="924"/>
    </row>
    <row r="2377" spans="2:11" s="917" customFormat="1" ht="78" customHeight="1" outlineLevel="2" x14ac:dyDescent="0.25">
      <c r="B2377" s="921" t="s">
        <v>249</v>
      </c>
      <c r="C2377" s="922">
        <v>7.99</v>
      </c>
      <c r="D2377" s="921"/>
      <c r="E2377" s="930">
        <v>10</v>
      </c>
      <c r="F2377" s="923"/>
      <c r="G2377" s="921"/>
      <c r="H2377" s="933">
        <v>10</v>
      </c>
      <c r="I2377" s="924">
        <f t="shared" si="74"/>
        <v>0</v>
      </c>
      <c r="J2377" s="924">
        <f t="shared" si="75"/>
        <v>0</v>
      </c>
      <c r="K2377" s="924"/>
    </row>
    <row r="2378" spans="2:11" s="917" customFormat="1" ht="78" customHeight="1" outlineLevel="2" x14ac:dyDescent="0.25">
      <c r="B2378" s="921" t="s">
        <v>250</v>
      </c>
      <c r="C2378" s="922">
        <v>7.99</v>
      </c>
      <c r="D2378" s="921"/>
      <c r="E2378" s="931" t="s">
        <v>7</v>
      </c>
      <c r="F2378" s="923"/>
      <c r="G2378" s="921"/>
      <c r="H2378" s="933">
        <v>10</v>
      </c>
      <c r="I2378" s="924">
        <f t="shared" si="74"/>
        <v>0</v>
      </c>
      <c r="J2378" s="924">
        <f t="shared" si="75"/>
        <v>0</v>
      </c>
      <c r="K2378" s="924"/>
    </row>
    <row r="2379" spans="2:11" s="917" customFormat="1" ht="78" customHeight="1" outlineLevel="2" x14ac:dyDescent="0.25">
      <c r="B2379" s="921" t="s">
        <v>251</v>
      </c>
      <c r="C2379" s="922">
        <v>7.99</v>
      </c>
      <c r="D2379" s="921"/>
      <c r="E2379" s="931" t="s">
        <v>7</v>
      </c>
      <c r="F2379" s="923"/>
      <c r="G2379" s="921"/>
      <c r="H2379" s="933">
        <v>10</v>
      </c>
      <c r="I2379" s="924">
        <f t="shared" si="74"/>
        <v>0</v>
      </c>
      <c r="J2379" s="924">
        <f t="shared" si="75"/>
        <v>0</v>
      </c>
      <c r="K2379" s="924"/>
    </row>
    <row r="2380" spans="2:11" s="917" customFormat="1" ht="78" customHeight="1" outlineLevel="2" x14ac:dyDescent="0.25">
      <c r="B2380" s="921" t="s">
        <v>252</v>
      </c>
      <c r="C2380" s="922">
        <v>7.99</v>
      </c>
      <c r="D2380" s="921"/>
      <c r="E2380" s="931" t="s">
        <v>7</v>
      </c>
      <c r="F2380" s="923"/>
      <c r="G2380" s="921"/>
      <c r="H2380" s="933">
        <v>10</v>
      </c>
      <c r="I2380" s="924">
        <f t="shared" si="74"/>
        <v>0</v>
      </c>
      <c r="J2380" s="924">
        <f t="shared" si="75"/>
        <v>0</v>
      </c>
      <c r="K2380" s="924"/>
    </row>
    <row r="2381" spans="2:11" s="917" customFormat="1" ht="78" customHeight="1" outlineLevel="2" x14ac:dyDescent="0.25">
      <c r="B2381" s="921" t="s">
        <v>253</v>
      </c>
      <c r="C2381" s="922">
        <v>7.99</v>
      </c>
      <c r="D2381" s="921"/>
      <c r="E2381" s="931" t="s">
        <v>7</v>
      </c>
      <c r="F2381" s="923"/>
      <c r="G2381" s="921"/>
      <c r="H2381" s="933">
        <v>10</v>
      </c>
      <c r="I2381" s="924">
        <f t="shared" si="74"/>
        <v>0</v>
      </c>
      <c r="J2381" s="924">
        <f t="shared" si="75"/>
        <v>0</v>
      </c>
      <c r="K2381" s="924"/>
    </row>
    <row r="2382" spans="2:11" s="917" customFormat="1" ht="78" customHeight="1" outlineLevel="2" x14ac:dyDescent="0.25">
      <c r="B2382" s="921" t="s">
        <v>254</v>
      </c>
      <c r="C2382" s="922">
        <v>7.99</v>
      </c>
      <c r="D2382" s="921"/>
      <c r="E2382" s="931" t="s">
        <v>7</v>
      </c>
      <c r="F2382" s="923"/>
      <c r="G2382" s="921"/>
      <c r="H2382" s="933">
        <v>10</v>
      </c>
      <c r="I2382" s="924">
        <f t="shared" si="74"/>
        <v>0</v>
      </c>
      <c r="J2382" s="924">
        <f t="shared" si="75"/>
        <v>0</v>
      </c>
      <c r="K2382" s="924"/>
    </row>
    <row r="2383" spans="2:11" s="917" customFormat="1" ht="78" customHeight="1" outlineLevel="2" x14ac:dyDescent="0.25">
      <c r="B2383" s="921" t="s">
        <v>255</v>
      </c>
      <c r="C2383" s="922">
        <v>7.99</v>
      </c>
      <c r="D2383" s="921"/>
      <c r="E2383" s="931" t="s">
        <v>7</v>
      </c>
      <c r="F2383" s="923"/>
      <c r="G2383" s="921"/>
      <c r="H2383" s="933">
        <v>10</v>
      </c>
      <c r="I2383" s="924">
        <f t="shared" si="74"/>
        <v>0</v>
      </c>
      <c r="J2383" s="924">
        <f t="shared" si="75"/>
        <v>0</v>
      </c>
      <c r="K2383" s="924"/>
    </row>
    <row r="2384" spans="2:11" s="917" customFormat="1" ht="78" customHeight="1" outlineLevel="2" x14ac:dyDescent="0.25">
      <c r="B2384" s="921" t="s">
        <v>256</v>
      </c>
      <c r="C2384" s="922">
        <v>7.99</v>
      </c>
      <c r="D2384" s="921"/>
      <c r="E2384" s="931" t="s">
        <v>7</v>
      </c>
      <c r="F2384" s="923"/>
      <c r="G2384" s="921"/>
      <c r="H2384" s="933">
        <v>10</v>
      </c>
      <c r="I2384" s="924">
        <f t="shared" si="74"/>
        <v>0</v>
      </c>
      <c r="J2384" s="924">
        <f t="shared" si="75"/>
        <v>0</v>
      </c>
      <c r="K2384" s="924"/>
    </row>
    <row r="2385" spans="2:11" s="917" customFormat="1" ht="78" customHeight="1" outlineLevel="2" x14ac:dyDescent="0.25">
      <c r="B2385" s="921" t="s">
        <v>257</v>
      </c>
      <c r="C2385" s="922">
        <v>7.99</v>
      </c>
      <c r="D2385" s="921"/>
      <c r="E2385" s="931" t="s">
        <v>7</v>
      </c>
      <c r="F2385" s="923"/>
      <c r="G2385" s="921"/>
      <c r="H2385" s="933">
        <v>10</v>
      </c>
      <c r="I2385" s="924">
        <f t="shared" si="74"/>
        <v>0</v>
      </c>
      <c r="J2385" s="924">
        <f t="shared" si="75"/>
        <v>0</v>
      </c>
      <c r="K2385" s="924"/>
    </row>
    <row r="2386" spans="2:11" s="917" customFormat="1" ht="78" customHeight="1" outlineLevel="2" x14ac:dyDescent="0.25">
      <c r="B2386" s="921" t="s">
        <v>1625</v>
      </c>
      <c r="C2386" s="922">
        <v>7.99</v>
      </c>
      <c r="D2386" s="921"/>
      <c r="E2386" s="930">
        <v>1</v>
      </c>
      <c r="F2386" s="923"/>
      <c r="G2386" s="921"/>
      <c r="H2386" s="933">
        <v>10</v>
      </c>
      <c r="I2386" s="924">
        <f t="shared" si="74"/>
        <v>0</v>
      </c>
      <c r="J2386" s="924">
        <f t="shared" si="75"/>
        <v>0</v>
      </c>
      <c r="K2386" s="924"/>
    </row>
    <row r="2387" spans="2:11" s="917" customFormat="1" ht="78" customHeight="1" outlineLevel="2" x14ac:dyDescent="0.25">
      <c r="B2387" s="921" t="s">
        <v>1624</v>
      </c>
      <c r="C2387" s="922">
        <v>11.35</v>
      </c>
      <c r="D2387" s="921"/>
      <c r="E2387" s="930">
        <v>2</v>
      </c>
      <c r="F2387" s="923"/>
      <c r="G2387" s="921"/>
      <c r="H2387" s="933">
        <v>10</v>
      </c>
      <c r="I2387" s="924">
        <f t="shared" si="74"/>
        <v>0</v>
      </c>
      <c r="J2387" s="924">
        <f t="shared" si="75"/>
        <v>0</v>
      </c>
      <c r="K2387" s="924"/>
    </row>
    <row r="2388" spans="2:11" s="917" customFormat="1" ht="78" customHeight="1" outlineLevel="2" x14ac:dyDescent="0.25">
      <c r="B2388" s="921" t="s">
        <v>258</v>
      </c>
      <c r="C2388" s="922">
        <v>7.99</v>
      </c>
      <c r="D2388" s="921"/>
      <c r="E2388" s="931" t="s">
        <v>7</v>
      </c>
      <c r="F2388" s="923"/>
      <c r="G2388" s="921"/>
      <c r="H2388" s="933">
        <v>10</v>
      </c>
      <c r="I2388" s="924">
        <f t="shared" si="74"/>
        <v>0</v>
      </c>
      <c r="J2388" s="924">
        <f t="shared" si="75"/>
        <v>0</v>
      </c>
      <c r="K2388" s="924"/>
    </row>
    <row r="2389" spans="2:11" s="917" customFormat="1" ht="78" customHeight="1" outlineLevel="2" x14ac:dyDescent="0.25">
      <c r="B2389" s="921" t="s">
        <v>259</v>
      </c>
      <c r="C2389" s="922">
        <v>7.99</v>
      </c>
      <c r="D2389" s="921"/>
      <c r="E2389" s="931" t="s">
        <v>7</v>
      </c>
      <c r="F2389" s="923"/>
      <c r="G2389" s="921"/>
      <c r="H2389" s="933">
        <v>10</v>
      </c>
      <c r="I2389" s="924">
        <f t="shared" si="74"/>
        <v>0</v>
      </c>
      <c r="J2389" s="924">
        <f t="shared" si="75"/>
        <v>0</v>
      </c>
      <c r="K2389" s="924"/>
    </row>
    <row r="2390" spans="2:11" s="917" customFormat="1" ht="78" customHeight="1" outlineLevel="2" x14ac:dyDescent="0.25">
      <c r="B2390" s="921" t="s">
        <v>260</v>
      </c>
      <c r="C2390" s="922">
        <v>11.35</v>
      </c>
      <c r="D2390" s="921"/>
      <c r="E2390" s="930">
        <v>10</v>
      </c>
      <c r="F2390" s="923"/>
      <c r="G2390" s="921"/>
      <c r="H2390" s="933">
        <v>10</v>
      </c>
      <c r="I2390" s="924">
        <f t="shared" si="74"/>
        <v>0</v>
      </c>
      <c r="J2390" s="924">
        <f t="shared" si="75"/>
        <v>0</v>
      </c>
      <c r="K2390" s="924"/>
    </row>
    <row r="2391" spans="2:11" s="917" customFormat="1" ht="78" customHeight="1" outlineLevel="2" x14ac:dyDescent="0.25">
      <c r="B2391" s="921" t="s">
        <v>261</v>
      </c>
      <c r="C2391" s="922">
        <v>11.35</v>
      </c>
      <c r="D2391" s="921"/>
      <c r="E2391" s="930">
        <v>20</v>
      </c>
      <c r="F2391" s="923"/>
      <c r="G2391" s="921"/>
      <c r="H2391" s="933">
        <v>10</v>
      </c>
      <c r="I2391" s="924">
        <f t="shared" si="74"/>
        <v>0</v>
      </c>
      <c r="J2391" s="924">
        <f t="shared" si="75"/>
        <v>0</v>
      </c>
      <c r="K2391" s="924"/>
    </row>
    <row r="2392" spans="2:11" s="917" customFormat="1" ht="78" customHeight="1" outlineLevel="2" x14ac:dyDescent="0.25">
      <c r="B2392" s="921" t="s">
        <v>262</v>
      </c>
      <c r="C2392" s="922">
        <v>7.99</v>
      </c>
      <c r="D2392" s="921"/>
      <c r="E2392" s="930">
        <v>10</v>
      </c>
      <c r="F2392" s="923"/>
      <c r="G2392" s="921"/>
      <c r="H2392" s="933">
        <v>10</v>
      </c>
      <c r="I2392" s="924">
        <f t="shared" si="74"/>
        <v>0</v>
      </c>
      <c r="J2392" s="924">
        <f t="shared" si="75"/>
        <v>0</v>
      </c>
      <c r="K2392" s="924"/>
    </row>
    <row r="2393" spans="2:11" s="917" customFormat="1" ht="78" customHeight="1" outlineLevel="2" x14ac:dyDescent="0.25">
      <c r="B2393" s="921" t="s">
        <v>263</v>
      </c>
      <c r="C2393" s="922">
        <v>7.99</v>
      </c>
      <c r="D2393" s="921"/>
      <c r="E2393" s="931" t="s">
        <v>7</v>
      </c>
      <c r="F2393" s="923"/>
      <c r="G2393" s="921"/>
      <c r="H2393" s="933">
        <v>10</v>
      </c>
      <c r="I2393" s="924">
        <f t="shared" si="74"/>
        <v>0</v>
      </c>
      <c r="J2393" s="924">
        <f t="shared" si="75"/>
        <v>0</v>
      </c>
      <c r="K2393" s="924"/>
    </row>
    <row r="2394" spans="2:11" s="917" customFormat="1" ht="78" customHeight="1" outlineLevel="2" x14ac:dyDescent="0.25">
      <c r="B2394" s="921" t="s">
        <v>1623</v>
      </c>
      <c r="C2394" s="922">
        <v>12</v>
      </c>
      <c r="D2394" s="921"/>
      <c r="E2394" s="930">
        <v>4</v>
      </c>
      <c r="F2394" s="923"/>
      <c r="G2394" s="921"/>
      <c r="H2394" s="933">
        <v>10</v>
      </c>
      <c r="I2394" s="924">
        <f t="shared" si="74"/>
        <v>0</v>
      </c>
      <c r="J2394" s="924">
        <f t="shared" si="75"/>
        <v>0</v>
      </c>
      <c r="K2394" s="924"/>
    </row>
    <row r="2395" spans="2:11" s="917" customFormat="1" ht="78" customHeight="1" outlineLevel="2" x14ac:dyDescent="0.25">
      <c r="B2395" s="921" t="s">
        <v>264</v>
      </c>
      <c r="C2395" s="922">
        <v>7.99</v>
      </c>
      <c r="D2395" s="921"/>
      <c r="E2395" s="930">
        <v>1</v>
      </c>
      <c r="F2395" s="923"/>
      <c r="G2395" s="921"/>
      <c r="H2395" s="933">
        <v>10</v>
      </c>
      <c r="I2395" s="924">
        <f t="shared" si="74"/>
        <v>0</v>
      </c>
      <c r="J2395" s="924">
        <f t="shared" si="75"/>
        <v>0</v>
      </c>
      <c r="K2395" s="924"/>
    </row>
    <row r="2396" spans="2:11" s="917" customFormat="1" ht="78" customHeight="1" outlineLevel="2" x14ac:dyDescent="0.25">
      <c r="B2396" s="921" t="s">
        <v>265</v>
      </c>
      <c r="C2396" s="922">
        <v>7.99</v>
      </c>
      <c r="D2396" s="921"/>
      <c r="E2396" s="930">
        <v>10</v>
      </c>
      <c r="F2396" s="923"/>
      <c r="G2396" s="921"/>
      <c r="H2396" s="933">
        <v>10</v>
      </c>
      <c r="I2396" s="924">
        <f t="shared" si="74"/>
        <v>0</v>
      </c>
      <c r="J2396" s="924">
        <f t="shared" si="75"/>
        <v>0</v>
      </c>
      <c r="K2396" s="924"/>
    </row>
    <row r="2397" spans="2:11" ht="10.95" customHeight="1" outlineLevel="1" x14ac:dyDescent="0.25">
      <c r="B2397" s="925" t="s">
        <v>266</v>
      </c>
      <c r="I2397" s="924">
        <f t="shared" si="74"/>
        <v>0</v>
      </c>
      <c r="J2397" s="924">
        <f t="shared" si="75"/>
        <v>0</v>
      </c>
      <c r="K2397" s="919"/>
    </row>
    <row r="2398" spans="2:11" s="917" customFormat="1" ht="78" customHeight="1" outlineLevel="2" x14ac:dyDescent="0.25">
      <c r="B2398" s="921" t="s">
        <v>2791</v>
      </c>
      <c r="C2398" s="921"/>
      <c r="D2398" s="922">
        <v>1.5</v>
      </c>
      <c r="E2398" s="930">
        <v>5</v>
      </c>
      <c r="F2398" s="923"/>
      <c r="G2398" s="921"/>
      <c r="H2398" s="933">
        <v>1</v>
      </c>
      <c r="I2398" s="924">
        <f t="shared" si="74"/>
        <v>0</v>
      </c>
      <c r="J2398" s="924">
        <f t="shared" si="75"/>
        <v>0</v>
      </c>
      <c r="K2398" s="924"/>
    </row>
    <row r="2399" spans="2:11" s="917" customFormat="1" ht="78" customHeight="1" outlineLevel="2" x14ac:dyDescent="0.25">
      <c r="B2399" s="921" t="s">
        <v>2790</v>
      </c>
      <c r="C2399" s="921"/>
      <c r="D2399" s="922">
        <v>1.5</v>
      </c>
      <c r="E2399" s="930">
        <v>5</v>
      </c>
      <c r="F2399" s="923"/>
      <c r="G2399" s="921"/>
      <c r="H2399" s="933">
        <v>1</v>
      </c>
      <c r="I2399" s="924">
        <f t="shared" si="74"/>
        <v>0</v>
      </c>
      <c r="J2399" s="924">
        <f t="shared" si="75"/>
        <v>0</v>
      </c>
      <c r="K2399" s="924"/>
    </row>
    <row r="2400" spans="2:11" s="917" customFormat="1" ht="78" customHeight="1" outlineLevel="2" x14ac:dyDescent="0.25">
      <c r="B2400" s="921" t="s">
        <v>2789</v>
      </c>
      <c r="C2400" s="921"/>
      <c r="D2400" s="922">
        <v>1.3</v>
      </c>
      <c r="E2400" s="930">
        <v>5</v>
      </c>
      <c r="F2400" s="923"/>
      <c r="G2400" s="921"/>
      <c r="H2400" s="933">
        <v>1</v>
      </c>
      <c r="I2400" s="924">
        <f t="shared" si="74"/>
        <v>0</v>
      </c>
      <c r="J2400" s="924">
        <f t="shared" si="75"/>
        <v>0</v>
      </c>
      <c r="K2400" s="924"/>
    </row>
    <row r="2401" spans="2:11" s="917" customFormat="1" ht="78" customHeight="1" outlineLevel="2" x14ac:dyDescent="0.25">
      <c r="B2401" s="921" t="s">
        <v>2788</v>
      </c>
      <c r="C2401" s="921"/>
      <c r="D2401" s="922">
        <v>1.3</v>
      </c>
      <c r="E2401" s="930">
        <v>5</v>
      </c>
      <c r="F2401" s="923"/>
      <c r="G2401" s="921"/>
      <c r="H2401" s="933">
        <v>1</v>
      </c>
      <c r="I2401" s="924">
        <f t="shared" si="74"/>
        <v>0</v>
      </c>
      <c r="J2401" s="924">
        <f t="shared" si="75"/>
        <v>0</v>
      </c>
      <c r="K2401" s="924"/>
    </row>
    <row r="2402" spans="2:11" s="917" customFormat="1" ht="78" customHeight="1" outlineLevel="2" x14ac:dyDescent="0.25">
      <c r="B2402" s="921" t="s">
        <v>2787</v>
      </c>
      <c r="C2402" s="921"/>
      <c r="D2402" s="922">
        <v>1.3</v>
      </c>
      <c r="E2402" s="930">
        <v>5</v>
      </c>
      <c r="F2402" s="923"/>
      <c r="G2402" s="921"/>
      <c r="H2402" s="933">
        <v>1</v>
      </c>
      <c r="I2402" s="924">
        <f t="shared" si="74"/>
        <v>0</v>
      </c>
      <c r="J2402" s="924">
        <f t="shared" si="75"/>
        <v>0</v>
      </c>
      <c r="K2402" s="924"/>
    </row>
    <row r="2403" spans="2:11" s="917" customFormat="1" ht="78" customHeight="1" outlineLevel="2" x14ac:dyDescent="0.25">
      <c r="B2403" s="921" t="s">
        <v>2786</v>
      </c>
      <c r="C2403" s="921"/>
      <c r="D2403" s="922">
        <v>1.3</v>
      </c>
      <c r="E2403" s="930">
        <v>5</v>
      </c>
      <c r="F2403" s="923"/>
      <c r="G2403" s="921"/>
      <c r="H2403" s="933">
        <v>1</v>
      </c>
      <c r="I2403" s="924">
        <f t="shared" si="74"/>
        <v>0</v>
      </c>
      <c r="J2403" s="924">
        <f t="shared" si="75"/>
        <v>0</v>
      </c>
      <c r="K2403" s="924"/>
    </row>
    <row r="2404" spans="2:11" s="917" customFormat="1" ht="78" customHeight="1" outlineLevel="2" x14ac:dyDescent="0.25">
      <c r="B2404" s="921" t="s">
        <v>2785</v>
      </c>
      <c r="C2404" s="921"/>
      <c r="D2404" s="922">
        <v>2</v>
      </c>
      <c r="E2404" s="930">
        <v>5</v>
      </c>
      <c r="F2404" s="923"/>
      <c r="G2404" s="921"/>
      <c r="H2404" s="933">
        <v>1</v>
      </c>
      <c r="I2404" s="924">
        <f t="shared" si="74"/>
        <v>0</v>
      </c>
      <c r="J2404" s="924">
        <f t="shared" si="75"/>
        <v>0</v>
      </c>
      <c r="K2404" s="924"/>
    </row>
    <row r="2405" spans="2:11" s="917" customFormat="1" ht="78" customHeight="1" outlineLevel="2" x14ac:dyDescent="0.25">
      <c r="B2405" s="921" t="s">
        <v>2784</v>
      </c>
      <c r="C2405" s="921"/>
      <c r="D2405" s="922">
        <v>2</v>
      </c>
      <c r="E2405" s="930">
        <v>2</v>
      </c>
      <c r="F2405" s="923"/>
      <c r="G2405" s="921"/>
      <c r="H2405" s="933">
        <v>1</v>
      </c>
      <c r="I2405" s="924">
        <f t="shared" si="74"/>
        <v>0</v>
      </c>
      <c r="J2405" s="924">
        <f t="shared" si="75"/>
        <v>0</v>
      </c>
      <c r="K2405" s="924"/>
    </row>
    <row r="2406" spans="2:11" s="917" customFormat="1" ht="78" customHeight="1" outlineLevel="2" x14ac:dyDescent="0.25">
      <c r="B2406" s="921" t="s">
        <v>2783</v>
      </c>
      <c r="C2406" s="921"/>
      <c r="D2406" s="922">
        <v>2</v>
      </c>
      <c r="E2406" s="930">
        <v>5</v>
      </c>
      <c r="F2406" s="923"/>
      <c r="G2406" s="921"/>
      <c r="H2406" s="933">
        <v>1</v>
      </c>
      <c r="I2406" s="924">
        <f t="shared" si="74"/>
        <v>0</v>
      </c>
      <c r="J2406" s="924">
        <f t="shared" si="75"/>
        <v>0</v>
      </c>
      <c r="K2406" s="924"/>
    </row>
    <row r="2407" spans="2:11" s="917" customFormat="1" ht="78" customHeight="1" outlineLevel="2" x14ac:dyDescent="0.25">
      <c r="B2407" s="921" t="s">
        <v>2782</v>
      </c>
      <c r="C2407" s="921"/>
      <c r="D2407" s="922">
        <v>2</v>
      </c>
      <c r="E2407" s="930">
        <v>5</v>
      </c>
      <c r="F2407" s="923"/>
      <c r="G2407" s="921"/>
      <c r="H2407" s="933">
        <v>1</v>
      </c>
      <c r="I2407" s="924">
        <f t="shared" si="74"/>
        <v>0</v>
      </c>
      <c r="J2407" s="924">
        <f t="shared" si="75"/>
        <v>0</v>
      </c>
      <c r="K2407" s="924"/>
    </row>
    <row r="2408" spans="2:11" s="917" customFormat="1" ht="78" customHeight="1" outlineLevel="2" x14ac:dyDescent="0.25">
      <c r="B2408" s="921" t="s">
        <v>2781</v>
      </c>
      <c r="C2408" s="921"/>
      <c r="D2408" s="922">
        <v>1.2</v>
      </c>
      <c r="E2408" s="930">
        <v>5</v>
      </c>
      <c r="F2408" s="923"/>
      <c r="G2408" s="921"/>
      <c r="H2408" s="933">
        <v>1</v>
      </c>
      <c r="I2408" s="924">
        <f t="shared" si="74"/>
        <v>0</v>
      </c>
      <c r="J2408" s="924">
        <f t="shared" si="75"/>
        <v>0</v>
      </c>
      <c r="K2408" s="924"/>
    </row>
    <row r="2409" spans="2:11" s="917" customFormat="1" ht="78" customHeight="1" outlineLevel="2" x14ac:dyDescent="0.25">
      <c r="B2409" s="921" t="s">
        <v>2361</v>
      </c>
      <c r="C2409" s="921"/>
      <c r="D2409" s="922">
        <v>1</v>
      </c>
      <c r="E2409" s="930">
        <v>8</v>
      </c>
      <c r="F2409" s="923"/>
      <c r="G2409" s="921"/>
      <c r="H2409" s="933">
        <v>1</v>
      </c>
      <c r="I2409" s="924">
        <f t="shared" si="74"/>
        <v>0</v>
      </c>
      <c r="J2409" s="924">
        <f t="shared" si="75"/>
        <v>0</v>
      </c>
      <c r="K2409" s="924"/>
    </row>
    <row r="2410" spans="2:11" s="917" customFormat="1" ht="78" customHeight="1" outlineLevel="2" x14ac:dyDescent="0.25">
      <c r="B2410" s="921" t="s">
        <v>2360</v>
      </c>
      <c r="C2410" s="921"/>
      <c r="D2410" s="922">
        <v>1</v>
      </c>
      <c r="E2410" s="930">
        <v>4</v>
      </c>
      <c r="F2410" s="923"/>
      <c r="G2410" s="921"/>
      <c r="H2410" s="933">
        <v>1</v>
      </c>
      <c r="I2410" s="924">
        <f t="shared" si="74"/>
        <v>0</v>
      </c>
      <c r="J2410" s="924">
        <f t="shared" si="75"/>
        <v>0</v>
      </c>
      <c r="K2410" s="924"/>
    </row>
    <row r="2411" spans="2:11" s="917" customFormat="1" ht="78" customHeight="1" outlineLevel="2" x14ac:dyDescent="0.25">
      <c r="B2411" s="921" t="s">
        <v>2359</v>
      </c>
      <c r="C2411" s="921"/>
      <c r="D2411" s="922">
        <v>1</v>
      </c>
      <c r="E2411" s="930">
        <v>18</v>
      </c>
      <c r="F2411" s="923"/>
      <c r="G2411" s="921"/>
      <c r="H2411" s="933">
        <v>1</v>
      </c>
      <c r="I2411" s="924">
        <f t="shared" si="74"/>
        <v>0</v>
      </c>
      <c r="J2411" s="924">
        <f t="shared" si="75"/>
        <v>0</v>
      </c>
      <c r="K2411" s="924"/>
    </row>
    <row r="2412" spans="2:11" s="917" customFormat="1" ht="78" customHeight="1" outlineLevel="2" x14ac:dyDescent="0.25">
      <c r="B2412" s="921" t="s">
        <v>2358</v>
      </c>
      <c r="C2412" s="921"/>
      <c r="D2412" s="922">
        <v>1</v>
      </c>
      <c r="E2412" s="930">
        <v>11</v>
      </c>
      <c r="F2412" s="923"/>
      <c r="G2412" s="921"/>
      <c r="H2412" s="933">
        <v>1</v>
      </c>
      <c r="I2412" s="924">
        <f t="shared" si="74"/>
        <v>0</v>
      </c>
      <c r="J2412" s="924">
        <f t="shared" si="75"/>
        <v>0</v>
      </c>
      <c r="K2412" s="924"/>
    </row>
    <row r="2413" spans="2:11" s="917" customFormat="1" ht="78" customHeight="1" outlineLevel="2" x14ac:dyDescent="0.25">
      <c r="B2413" s="921" t="s">
        <v>2357</v>
      </c>
      <c r="C2413" s="921"/>
      <c r="D2413" s="922">
        <v>1</v>
      </c>
      <c r="E2413" s="930">
        <v>10</v>
      </c>
      <c r="F2413" s="923"/>
      <c r="G2413" s="921"/>
      <c r="H2413" s="933">
        <v>1</v>
      </c>
      <c r="I2413" s="924">
        <f t="shared" si="74"/>
        <v>0</v>
      </c>
      <c r="J2413" s="924">
        <f t="shared" si="75"/>
        <v>0</v>
      </c>
      <c r="K2413" s="924"/>
    </row>
    <row r="2414" spans="2:11" s="917" customFormat="1" ht="78" customHeight="1" outlineLevel="2" x14ac:dyDescent="0.25">
      <c r="B2414" s="921" t="s">
        <v>2356</v>
      </c>
      <c r="C2414" s="921"/>
      <c r="D2414" s="922">
        <v>0.68</v>
      </c>
      <c r="E2414" s="931" t="s">
        <v>7</v>
      </c>
      <c r="F2414" s="923"/>
      <c r="G2414" s="921"/>
      <c r="H2414" s="933">
        <v>1</v>
      </c>
      <c r="I2414" s="924">
        <f t="shared" si="74"/>
        <v>0</v>
      </c>
      <c r="J2414" s="924">
        <f t="shared" si="75"/>
        <v>0</v>
      </c>
      <c r="K2414" s="924"/>
    </row>
    <row r="2415" spans="2:11" s="917" customFormat="1" ht="78" customHeight="1" outlineLevel="2" x14ac:dyDescent="0.25">
      <c r="B2415" s="921" t="s">
        <v>3246</v>
      </c>
      <c r="C2415" s="921"/>
      <c r="D2415" s="922">
        <v>0.85</v>
      </c>
      <c r="E2415" s="931" t="s">
        <v>7</v>
      </c>
      <c r="F2415" s="923"/>
      <c r="G2415" s="921"/>
      <c r="H2415" s="933">
        <v>1</v>
      </c>
      <c r="I2415" s="924">
        <f t="shared" si="74"/>
        <v>0</v>
      </c>
      <c r="J2415" s="924">
        <f t="shared" si="75"/>
        <v>0</v>
      </c>
      <c r="K2415" s="924"/>
    </row>
    <row r="2416" spans="2:11" s="917" customFormat="1" ht="78" customHeight="1" outlineLevel="2" x14ac:dyDescent="0.25">
      <c r="B2416" s="921" t="s">
        <v>2355</v>
      </c>
      <c r="C2416" s="921"/>
      <c r="D2416" s="922">
        <v>0.68</v>
      </c>
      <c r="E2416" s="930">
        <v>2</v>
      </c>
      <c r="F2416" s="923"/>
      <c r="G2416" s="921"/>
      <c r="H2416" s="933">
        <v>1</v>
      </c>
      <c r="I2416" s="924">
        <f t="shared" si="74"/>
        <v>0</v>
      </c>
      <c r="J2416" s="924">
        <f t="shared" si="75"/>
        <v>0</v>
      </c>
      <c r="K2416" s="924"/>
    </row>
    <row r="2417" spans="2:11" s="917" customFormat="1" ht="78" customHeight="1" outlineLevel="2" x14ac:dyDescent="0.25">
      <c r="B2417" s="921" t="s">
        <v>2354</v>
      </c>
      <c r="C2417" s="921"/>
      <c r="D2417" s="922">
        <v>0.85</v>
      </c>
      <c r="E2417" s="930">
        <v>5</v>
      </c>
      <c r="F2417" s="923"/>
      <c r="G2417" s="921"/>
      <c r="H2417" s="933">
        <v>1</v>
      </c>
      <c r="I2417" s="924">
        <f t="shared" si="74"/>
        <v>0</v>
      </c>
      <c r="J2417" s="924">
        <f t="shared" si="75"/>
        <v>0</v>
      </c>
      <c r="K2417" s="924"/>
    </row>
    <row r="2418" spans="2:11" s="917" customFormat="1" ht="78" customHeight="1" outlineLevel="2" x14ac:dyDescent="0.25">
      <c r="B2418" s="921" t="s">
        <v>2780</v>
      </c>
      <c r="C2418" s="921"/>
      <c r="D2418" s="922">
        <v>0.85</v>
      </c>
      <c r="E2418" s="930">
        <v>12</v>
      </c>
      <c r="F2418" s="923"/>
      <c r="G2418" s="921"/>
      <c r="H2418" s="933">
        <v>1</v>
      </c>
      <c r="I2418" s="924">
        <f t="shared" si="74"/>
        <v>0</v>
      </c>
      <c r="J2418" s="924">
        <f t="shared" si="75"/>
        <v>0</v>
      </c>
      <c r="K2418" s="924"/>
    </row>
    <row r="2419" spans="2:11" s="917" customFormat="1" ht="78" customHeight="1" outlineLevel="2" x14ac:dyDescent="0.25">
      <c r="B2419" s="921" t="s">
        <v>2353</v>
      </c>
      <c r="C2419" s="921"/>
      <c r="D2419" s="922">
        <v>0.85</v>
      </c>
      <c r="E2419" s="930">
        <v>11</v>
      </c>
      <c r="F2419" s="923"/>
      <c r="G2419" s="921"/>
      <c r="H2419" s="933">
        <v>1</v>
      </c>
      <c r="I2419" s="924">
        <f t="shared" si="74"/>
        <v>0</v>
      </c>
      <c r="J2419" s="924">
        <f t="shared" si="75"/>
        <v>0</v>
      </c>
      <c r="K2419" s="924"/>
    </row>
    <row r="2420" spans="2:11" s="917" customFormat="1" ht="78" customHeight="1" outlineLevel="2" x14ac:dyDescent="0.25">
      <c r="B2420" s="921" t="s">
        <v>2352</v>
      </c>
      <c r="C2420" s="921"/>
      <c r="D2420" s="922">
        <v>0.85</v>
      </c>
      <c r="E2420" s="930">
        <v>2</v>
      </c>
      <c r="F2420" s="923"/>
      <c r="G2420" s="921"/>
      <c r="H2420" s="933">
        <v>1</v>
      </c>
      <c r="I2420" s="924">
        <f t="shared" si="74"/>
        <v>0</v>
      </c>
      <c r="J2420" s="924">
        <f t="shared" si="75"/>
        <v>0</v>
      </c>
      <c r="K2420" s="924"/>
    </row>
    <row r="2421" spans="2:11" s="917" customFormat="1" ht="78" customHeight="1" outlineLevel="2" x14ac:dyDescent="0.25">
      <c r="B2421" s="921" t="s">
        <v>2351</v>
      </c>
      <c r="C2421" s="921"/>
      <c r="D2421" s="922">
        <v>0.85</v>
      </c>
      <c r="E2421" s="930">
        <v>10</v>
      </c>
      <c r="F2421" s="923"/>
      <c r="G2421" s="921"/>
      <c r="H2421" s="933">
        <v>1</v>
      </c>
      <c r="I2421" s="924">
        <f t="shared" si="74"/>
        <v>0</v>
      </c>
      <c r="J2421" s="924">
        <f t="shared" si="75"/>
        <v>0</v>
      </c>
      <c r="K2421" s="924"/>
    </row>
    <row r="2422" spans="2:11" s="917" customFormat="1" ht="78" customHeight="1" outlineLevel="2" x14ac:dyDescent="0.25">
      <c r="B2422" s="921" t="s">
        <v>2350</v>
      </c>
      <c r="C2422" s="921"/>
      <c r="D2422" s="922">
        <v>0.85</v>
      </c>
      <c r="E2422" s="930">
        <v>15</v>
      </c>
      <c r="F2422" s="923"/>
      <c r="G2422" s="921"/>
      <c r="H2422" s="933">
        <v>1</v>
      </c>
      <c r="I2422" s="924">
        <f t="shared" si="74"/>
        <v>0</v>
      </c>
      <c r="J2422" s="924">
        <f t="shared" si="75"/>
        <v>0</v>
      </c>
      <c r="K2422" s="924"/>
    </row>
    <row r="2423" spans="2:11" s="917" customFormat="1" ht="78" customHeight="1" outlineLevel="2" x14ac:dyDescent="0.25">
      <c r="B2423" s="921" t="s">
        <v>2349</v>
      </c>
      <c r="C2423" s="921"/>
      <c r="D2423" s="922">
        <v>1.2</v>
      </c>
      <c r="E2423" s="930">
        <v>14</v>
      </c>
      <c r="F2423" s="923"/>
      <c r="G2423" s="921"/>
      <c r="H2423" s="933">
        <v>1</v>
      </c>
      <c r="I2423" s="924">
        <f t="shared" si="74"/>
        <v>0</v>
      </c>
      <c r="J2423" s="924">
        <f t="shared" si="75"/>
        <v>0</v>
      </c>
      <c r="K2423" s="924"/>
    </row>
    <row r="2424" spans="2:11" s="917" customFormat="1" ht="78" customHeight="1" outlineLevel="2" x14ac:dyDescent="0.25">
      <c r="B2424" s="921" t="s">
        <v>2348</v>
      </c>
      <c r="C2424" s="921"/>
      <c r="D2424" s="922">
        <v>1.2</v>
      </c>
      <c r="E2424" s="930">
        <v>11</v>
      </c>
      <c r="F2424" s="923"/>
      <c r="G2424" s="921"/>
      <c r="H2424" s="933">
        <v>1</v>
      </c>
      <c r="I2424" s="924">
        <f t="shared" si="74"/>
        <v>0</v>
      </c>
      <c r="J2424" s="924">
        <f t="shared" si="75"/>
        <v>0</v>
      </c>
      <c r="K2424" s="924"/>
    </row>
    <row r="2425" spans="2:11" s="917" customFormat="1" ht="78" customHeight="1" outlineLevel="2" x14ac:dyDescent="0.25">
      <c r="B2425" s="921" t="s">
        <v>2347</v>
      </c>
      <c r="C2425" s="921"/>
      <c r="D2425" s="922">
        <v>1</v>
      </c>
      <c r="E2425" s="930">
        <v>8</v>
      </c>
      <c r="F2425" s="923"/>
      <c r="G2425" s="921"/>
      <c r="H2425" s="933">
        <v>1</v>
      </c>
      <c r="I2425" s="924">
        <f t="shared" si="74"/>
        <v>0</v>
      </c>
      <c r="J2425" s="924">
        <f t="shared" si="75"/>
        <v>0</v>
      </c>
      <c r="K2425" s="924"/>
    </row>
    <row r="2426" spans="2:11" s="917" customFormat="1" ht="78" customHeight="1" outlineLevel="2" x14ac:dyDescent="0.25">
      <c r="B2426" s="921" t="s">
        <v>2346</v>
      </c>
      <c r="C2426" s="921"/>
      <c r="D2426" s="922">
        <v>1.2</v>
      </c>
      <c r="E2426" s="930">
        <v>8</v>
      </c>
      <c r="F2426" s="923"/>
      <c r="G2426" s="921"/>
      <c r="H2426" s="933">
        <v>1</v>
      </c>
      <c r="I2426" s="924">
        <f t="shared" si="74"/>
        <v>0</v>
      </c>
      <c r="J2426" s="924">
        <f t="shared" si="75"/>
        <v>0</v>
      </c>
      <c r="K2426" s="924"/>
    </row>
    <row r="2427" spans="2:11" s="917" customFormat="1" ht="78" customHeight="1" outlineLevel="2" x14ac:dyDescent="0.25">
      <c r="B2427" s="921" t="s">
        <v>2345</v>
      </c>
      <c r="C2427" s="921"/>
      <c r="D2427" s="922">
        <v>1.2</v>
      </c>
      <c r="E2427" s="930">
        <v>10</v>
      </c>
      <c r="F2427" s="923"/>
      <c r="G2427" s="921"/>
      <c r="H2427" s="933">
        <v>1</v>
      </c>
      <c r="I2427" s="924">
        <f t="shared" si="74"/>
        <v>0</v>
      </c>
      <c r="J2427" s="924">
        <f t="shared" si="75"/>
        <v>0</v>
      </c>
      <c r="K2427" s="924"/>
    </row>
    <row r="2428" spans="2:11" s="917" customFormat="1" ht="78" customHeight="1" outlineLevel="2" x14ac:dyDescent="0.25">
      <c r="B2428" s="921" t="s">
        <v>2344</v>
      </c>
      <c r="C2428" s="921"/>
      <c r="D2428" s="922">
        <v>1.2</v>
      </c>
      <c r="E2428" s="930">
        <v>5</v>
      </c>
      <c r="F2428" s="923"/>
      <c r="G2428" s="921"/>
      <c r="H2428" s="933">
        <v>1</v>
      </c>
      <c r="I2428" s="924">
        <f t="shared" si="74"/>
        <v>0</v>
      </c>
      <c r="J2428" s="924">
        <f t="shared" si="75"/>
        <v>0</v>
      </c>
      <c r="K2428" s="924"/>
    </row>
    <row r="2429" spans="2:11" s="917" customFormat="1" ht="78" customHeight="1" outlineLevel="2" x14ac:dyDescent="0.25">
      <c r="B2429" s="921" t="s">
        <v>2343</v>
      </c>
      <c r="C2429" s="921"/>
      <c r="D2429" s="922">
        <v>1.2</v>
      </c>
      <c r="E2429" s="930">
        <v>5</v>
      </c>
      <c r="F2429" s="923"/>
      <c r="G2429" s="921"/>
      <c r="H2429" s="933">
        <v>1</v>
      </c>
      <c r="I2429" s="924">
        <f t="shared" si="74"/>
        <v>0</v>
      </c>
      <c r="J2429" s="924">
        <f t="shared" si="75"/>
        <v>0</v>
      </c>
      <c r="K2429" s="924"/>
    </row>
    <row r="2430" spans="2:11" s="917" customFormat="1" ht="78" customHeight="1" outlineLevel="2" x14ac:dyDescent="0.25">
      <c r="B2430" s="921" t="s">
        <v>2342</v>
      </c>
      <c r="C2430" s="921"/>
      <c r="D2430" s="922">
        <v>1.2</v>
      </c>
      <c r="E2430" s="930">
        <v>1</v>
      </c>
      <c r="F2430" s="923"/>
      <c r="G2430" s="921"/>
      <c r="H2430" s="933">
        <v>1</v>
      </c>
      <c r="I2430" s="924">
        <f t="shared" si="74"/>
        <v>0</v>
      </c>
      <c r="J2430" s="924">
        <f t="shared" si="75"/>
        <v>0</v>
      </c>
      <c r="K2430" s="924"/>
    </row>
    <row r="2431" spans="2:11" s="917" customFormat="1" ht="78" customHeight="1" outlineLevel="2" x14ac:dyDescent="0.25">
      <c r="B2431" s="921" t="s">
        <v>2341</v>
      </c>
      <c r="C2431" s="921"/>
      <c r="D2431" s="922">
        <v>1</v>
      </c>
      <c r="E2431" s="930">
        <v>10</v>
      </c>
      <c r="F2431" s="923"/>
      <c r="G2431" s="921"/>
      <c r="H2431" s="933">
        <v>1</v>
      </c>
      <c r="I2431" s="924">
        <f t="shared" si="74"/>
        <v>0</v>
      </c>
      <c r="J2431" s="924">
        <f t="shared" si="75"/>
        <v>0</v>
      </c>
      <c r="K2431" s="924"/>
    </row>
    <row r="2432" spans="2:11" s="917" customFormat="1" ht="78" customHeight="1" outlineLevel="2" x14ac:dyDescent="0.25">
      <c r="B2432" s="921" t="s">
        <v>2340</v>
      </c>
      <c r="C2432" s="921"/>
      <c r="D2432" s="922">
        <v>1</v>
      </c>
      <c r="E2432" s="930">
        <v>10</v>
      </c>
      <c r="F2432" s="923"/>
      <c r="G2432" s="921"/>
      <c r="H2432" s="933">
        <v>1</v>
      </c>
      <c r="I2432" s="924">
        <f t="shared" si="74"/>
        <v>0</v>
      </c>
      <c r="J2432" s="924">
        <f t="shared" si="75"/>
        <v>0</v>
      </c>
      <c r="K2432" s="924"/>
    </row>
    <row r="2433" spans="2:11" s="917" customFormat="1" ht="78" customHeight="1" outlineLevel="2" x14ac:dyDescent="0.25">
      <c r="B2433" s="921" t="s">
        <v>2339</v>
      </c>
      <c r="C2433" s="921"/>
      <c r="D2433" s="922">
        <v>1</v>
      </c>
      <c r="E2433" s="930">
        <v>8</v>
      </c>
      <c r="F2433" s="923"/>
      <c r="G2433" s="921"/>
      <c r="H2433" s="933">
        <v>1</v>
      </c>
      <c r="I2433" s="924">
        <f t="shared" si="74"/>
        <v>0</v>
      </c>
      <c r="J2433" s="924">
        <f t="shared" si="75"/>
        <v>0</v>
      </c>
      <c r="K2433" s="924"/>
    </row>
    <row r="2434" spans="2:11" s="917" customFormat="1" ht="78" customHeight="1" outlineLevel="2" x14ac:dyDescent="0.25">
      <c r="B2434" s="921" t="s">
        <v>2338</v>
      </c>
      <c r="C2434" s="921"/>
      <c r="D2434" s="922">
        <v>1</v>
      </c>
      <c r="E2434" s="930">
        <v>11</v>
      </c>
      <c r="F2434" s="923"/>
      <c r="G2434" s="921"/>
      <c r="H2434" s="933">
        <v>1</v>
      </c>
      <c r="I2434" s="924">
        <f t="shared" si="74"/>
        <v>0</v>
      </c>
      <c r="J2434" s="924">
        <f t="shared" si="75"/>
        <v>0</v>
      </c>
      <c r="K2434" s="924"/>
    </row>
    <row r="2435" spans="2:11" s="917" customFormat="1" ht="78" customHeight="1" outlineLevel="2" x14ac:dyDescent="0.25">
      <c r="B2435" s="921" t="s">
        <v>2337</v>
      </c>
      <c r="C2435" s="921"/>
      <c r="D2435" s="922">
        <v>1</v>
      </c>
      <c r="E2435" s="930">
        <v>10</v>
      </c>
      <c r="F2435" s="923"/>
      <c r="G2435" s="921"/>
      <c r="H2435" s="933">
        <v>1</v>
      </c>
      <c r="I2435" s="924">
        <f t="shared" si="74"/>
        <v>0</v>
      </c>
      <c r="J2435" s="924">
        <f t="shared" si="75"/>
        <v>0</v>
      </c>
      <c r="K2435" s="924"/>
    </row>
    <row r="2436" spans="2:11" s="917" customFormat="1" ht="78" customHeight="1" outlineLevel="2" x14ac:dyDescent="0.25">
      <c r="B2436" s="921" t="s">
        <v>2336</v>
      </c>
      <c r="C2436" s="921"/>
      <c r="D2436" s="922">
        <v>1</v>
      </c>
      <c r="E2436" s="930">
        <v>10</v>
      </c>
      <c r="F2436" s="923"/>
      <c r="G2436" s="921"/>
      <c r="H2436" s="933">
        <v>1</v>
      </c>
      <c r="I2436" s="924">
        <f t="shared" si="74"/>
        <v>0</v>
      </c>
      <c r="J2436" s="924">
        <f t="shared" si="75"/>
        <v>0</v>
      </c>
      <c r="K2436" s="924"/>
    </row>
    <row r="2437" spans="2:11" s="917" customFormat="1" ht="78" customHeight="1" outlineLevel="2" x14ac:dyDescent="0.25">
      <c r="B2437" s="921" t="s">
        <v>2335</v>
      </c>
      <c r="C2437" s="921"/>
      <c r="D2437" s="922">
        <v>1</v>
      </c>
      <c r="E2437" s="930">
        <v>10</v>
      </c>
      <c r="F2437" s="923"/>
      <c r="G2437" s="921"/>
      <c r="H2437" s="933">
        <v>1</v>
      </c>
      <c r="I2437" s="924">
        <f t="shared" si="74"/>
        <v>0</v>
      </c>
      <c r="J2437" s="924">
        <f t="shared" si="75"/>
        <v>0</v>
      </c>
      <c r="K2437" s="924"/>
    </row>
    <row r="2438" spans="2:11" s="917" customFormat="1" ht="78" customHeight="1" outlineLevel="2" x14ac:dyDescent="0.25">
      <c r="B2438" s="921" t="s">
        <v>2334</v>
      </c>
      <c r="C2438" s="921"/>
      <c r="D2438" s="922">
        <v>1</v>
      </c>
      <c r="E2438" s="930">
        <v>12</v>
      </c>
      <c r="F2438" s="923"/>
      <c r="G2438" s="921"/>
      <c r="H2438" s="933">
        <v>1</v>
      </c>
      <c r="I2438" s="924">
        <f t="shared" si="74"/>
        <v>0</v>
      </c>
      <c r="J2438" s="924">
        <f t="shared" si="75"/>
        <v>0</v>
      </c>
      <c r="K2438" s="924"/>
    </row>
    <row r="2439" spans="2:11" s="917" customFormat="1" ht="78" customHeight="1" outlineLevel="2" x14ac:dyDescent="0.25">
      <c r="B2439" s="921" t="s">
        <v>2333</v>
      </c>
      <c r="C2439" s="921"/>
      <c r="D2439" s="922">
        <v>1</v>
      </c>
      <c r="E2439" s="930">
        <v>8</v>
      </c>
      <c r="F2439" s="923"/>
      <c r="G2439" s="921"/>
      <c r="H2439" s="933">
        <v>1</v>
      </c>
      <c r="I2439" s="924">
        <f t="shared" si="74"/>
        <v>0</v>
      </c>
      <c r="J2439" s="924">
        <f t="shared" si="75"/>
        <v>0</v>
      </c>
      <c r="K2439" s="924"/>
    </row>
    <row r="2440" spans="2:11" s="917" customFormat="1" ht="78" customHeight="1" outlineLevel="2" x14ac:dyDescent="0.25">
      <c r="B2440" s="921" t="s">
        <v>2332</v>
      </c>
      <c r="C2440" s="921"/>
      <c r="D2440" s="922">
        <v>1</v>
      </c>
      <c r="E2440" s="930">
        <v>4</v>
      </c>
      <c r="F2440" s="923"/>
      <c r="G2440" s="921"/>
      <c r="H2440" s="933">
        <v>1</v>
      </c>
      <c r="I2440" s="924">
        <f t="shared" ref="I2440:I2503" si="76">C2440*G2440</f>
        <v>0</v>
      </c>
      <c r="J2440" s="924">
        <f t="shared" ref="J2440:J2503" si="77">D2440*G2440</f>
        <v>0</v>
      </c>
      <c r="K2440" s="924"/>
    </row>
    <row r="2441" spans="2:11" s="917" customFormat="1" ht="78" customHeight="1" outlineLevel="2" x14ac:dyDescent="0.25">
      <c r="B2441" s="921" t="s">
        <v>2331</v>
      </c>
      <c r="C2441" s="921"/>
      <c r="D2441" s="922">
        <v>1</v>
      </c>
      <c r="E2441" s="930">
        <v>7</v>
      </c>
      <c r="F2441" s="923"/>
      <c r="G2441" s="921"/>
      <c r="H2441" s="933">
        <v>1</v>
      </c>
      <c r="I2441" s="924">
        <f t="shared" si="76"/>
        <v>0</v>
      </c>
      <c r="J2441" s="924">
        <f t="shared" si="77"/>
        <v>0</v>
      </c>
      <c r="K2441" s="924"/>
    </row>
    <row r="2442" spans="2:11" s="917" customFormat="1" ht="78" customHeight="1" outlineLevel="2" x14ac:dyDescent="0.25">
      <c r="B2442" s="921" t="s">
        <v>3067</v>
      </c>
      <c r="C2442" s="921"/>
      <c r="D2442" s="922">
        <v>1.7</v>
      </c>
      <c r="E2442" s="930">
        <v>10</v>
      </c>
      <c r="F2442" s="923"/>
      <c r="G2442" s="921"/>
      <c r="H2442" s="933">
        <v>1</v>
      </c>
      <c r="I2442" s="924">
        <f t="shared" si="76"/>
        <v>0</v>
      </c>
      <c r="J2442" s="924">
        <f t="shared" si="77"/>
        <v>0</v>
      </c>
      <c r="K2442" s="924"/>
    </row>
    <row r="2443" spans="2:11" s="917" customFormat="1" ht="78" customHeight="1" outlineLevel="2" x14ac:dyDescent="0.25">
      <c r="B2443" s="921" t="s">
        <v>3066</v>
      </c>
      <c r="C2443" s="921"/>
      <c r="D2443" s="922">
        <v>1.7</v>
      </c>
      <c r="E2443" s="930">
        <v>8</v>
      </c>
      <c r="F2443" s="923"/>
      <c r="G2443" s="921"/>
      <c r="H2443" s="933">
        <v>1</v>
      </c>
      <c r="I2443" s="924">
        <f t="shared" si="76"/>
        <v>0</v>
      </c>
      <c r="J2443" s="924">
        <f t="shared" si="77"/>
        <v>0</v>
      </c>
      <c r="K2443" s="924"/>
    </row>
    <row r="2444" spans="2:11" s="917" customFormat="1" ht="78" customHeight="1" outlineLevel="2" x14ac:dyDescent="0.25">
      <c r="B2444" s="921" t="s">
        <v>2330</v>
      </c>
      <c r="C2444" s="921"/>
      <c r="D2444" s="922">
        <v>1.7</v>
      </c>
      <c r="E2444" s="930">
        <v>5</v>
      </c>
      <c r="F2444" s="923"/>
      <c r="G2444" s="921"/>
      <c r="H2444" s="933">
        <v>1</v>
      </c>
      <c r="I2444" s="924">
        <f t="shared" si="76"/>
        <v>0</v>
      </c>
      <c r="J2444" s="924">
        <f t="shared" si="77"/>
        <v>0</v>
      </c>
      <c r="K2444" s="924"/>
    </row>
    <row r="2445" spans="2:11" s="917" customFormat="1" ht="78" customHeight="1" outlineLevel="2" x14ac:dyDescent="0.25">
      <c r="B2445" s="921" t="s">
        <v>2329</v>
      </c>
      <c r="C2445" s="921"/>
      <c r="D2445" s="922">
        <v>1.7</v>
      </c>
      <c r="E2445" s="930">
        <v>7</v>
      </c>
      <c r="F2445" s="923"/>
      <c r="G2445" s="921"/>
      <c r="H2445" s="933">
        <v>1</v>
      </c>
      <c r="I2445" s="924">
        <f t="shared" si="76"/>
        <v>0</v>
      </c>
      <c r="J2445" s="924">
        <f t="shared" si="77"/>
        <v>0</v>
      </c>
      <c r="K2445" s="924"/>
    </row>
    <row r="2446" spans="2:11" s="917" customFormat="1" ht="78" customHeight="1" outlineLevel="2" x14ac:dyDescent="0.25">
      <c r="B2446" s="921" t="s">
        <v>2328</v>
      </c>
      <c r="C2446" s="921"/>
      <c r="D2446" s="922">
        <v>1.7</v>
      </c>
      <c r="E2446" s="930">
        <v>3</v>
      </c>
      <c r="F2446" s="923"/>
      <c r="G2446" s="921"/>
      <c r="H2446" s="933">
        <v>1</v>
      </c>
      <c r="I2446" s="924">
        <f t="shared" si="76"/>
        <v>0</v>
      </c>
      <c r="J2446" s="924">
        <f t="shared" si="77"/>
        <v>0</v>
      </c>
      <c r="K2446" s="924"/>
    </row>
    <row r="2447" spans="2:11" s="917" customFormat="1" ht="78" customHeight="1" outlineLevel="2" x14ac:dyDescent="0.25">
      <c r="B2447" s="921" t="s">
        <v>2327</v>
      </c>
      <c r="C2447" s="921"/>
      <c r="D2447" s="922">
        <v>1.7</v>
      </c>
      <c r="E2447" s="930">
        <v>1</v>
      </c>
      <c r="F2447" s="923"/>
      <c r="G2447" s="921"/>
      <c r="H2447" s="933">
        <v>1</v>
      </c>
      <c r="I2447" s="924">
        <f t="shared" si="76"/>
        <v>0</v>
      </c>
      <c r="J2447" s="924">
        <f t="shared" si="77"/>
        <v>0</v>
      </c>
      <c r="K2447" s="924"/>
    </row>
    <row r="2448" spans="2:11" s="917" customFormat="1" ht="78" customHeight="1" outlineLevel="2" x14ac:dyDescent="0.25">
      <c r="B2448" s="921" t="s">
        <v>2326</v>
      </c>
      <c r="C2448" s="921"/>
      <c r="D2448" s="922">
        <v>1.7</v>
      </c>
      <c r="E2448" s="930">
        <v>3</v>
      </c>
      <c r="F2448" s="923"/>
      <c r="G2448" s="921"/>
      <c r="H2448" s="933">
        <v>1</v>
      </c>
      <c r="I2448" s="924">
        <f t="shared" si="76"/>
        <v>0</v>
      </c>
      <c r="J2448" s="924">
        <f t="shared" si="77"/>
        <v>0</v>
      </c>
      <c r="K2448" s="924"/>
    </row>
    <row r="2449" spans="2:11" s="917" customFormat="1" ht="78" customHeight="1" outlineLevel="2" x14ac:dyDescent="0.25">
      <c r="B2449" s="921" t="s">
        <v>2325</v>
      </c>
      <c r="C2449" s="921"/>
      <c r="D2449" s="922">
        <v>1</v>
      </c>
      <c r="E2449" s="930">
        <v>4</v>
      </c>
      <c r="F2449" s="923"/>
      <c r="G2449" s="921"/>
      <c r="H2449" s="933">
        <v>1</v>
      </c>
      <c r="I2449" s="924">
        <f t="shared" si="76"/>
        <v>0</v>
      </c>
      <c r="J2449" s="924">
        <f t="shared" si="77"/>
        <v>0</v>
      </c>
      <c r="K2449" s="924"/>
    </row>
    <row r="2450" spans="2:11" s="917" customFormat="1" ht="78" customHeight="1" outlineLevel="2" x14ac:dyDescent="0.25">
      <c r="B2450" s="921" t="s">
        <v>2324</v>
      </c>
      <c r="C2450" s="921"/>
      <c r="D2450" s="922">
        <v>1</v>
      </c>
      <c r="E2450" s="930">
        <v>10</v>
      </c>
      <c r="F2450" s="923"/>
      <c r="G2450" s="921"/>
      <c r="H2450" s="933">
        <v>1</v>
      </c>
      <c r="I2450" s="924">
        <f t="shared" si="76"/>
        <v>0</v>
      </c>
      <c r="J2450" s="924">
        <f t="shared" si="77"/>
        <v>0</v>
      </c>
      <c r="K2450" s="924"/>
    </row>
    <row r="2451" spans="2:11" s="917" customFormat="1" ht="78" customHeight="1" outlineLevel="2" x14ac:dyDescent="0.25">
      <c r="B2451" s="921" t="s">
        <v>2323</v>
      </c>
      <c r="C2451" s="921"/>
      <c r="D2451" s="922">
        <v>1</v>
      </c>
      <c r="E2451" s="930">
        <v>9</v>
      </c>
      <c r="F2451" s="923"/>
      <c r="G2451" s="921"/>
      <c r="H2451" s="933">
        <v>1</v>
      </c>
      <c r="I2451" s="924">
        <f t="shared" si="76"/>
        <v>0</v>
      </c>
      <c r="J2451" s="924">
        <f t="shared" si="77"/>
        <v>0</v>
      </c>
      <c r="K2451" s="924"/>
    </row>
    <row r="2452" spans="2:11" s="917" customFormat="1" ht="78" customHeight="1" outlineLevel="2" x14ac:dyDescent="0.25">
      <c r="B2452" s="921" t="s">
        <v>2322</v>
      </c>
      <c r="C2452" s="921"/>
      <c r="D2452" s="922">
        <v>1</v>
      </c>
      <c r="E2452" s="930">
        <v>7</v>
      </c>
      <c r="F2452" s="923"/>
      <c r="G2452" s="921"/>
      <c r="H2452" s="933">
        <v>1</v>
      </c>
      <c r="I2452" s="924">
        <f t="shared" si="76"/>
        <v>0</v>
      </c>
      <c r="J2452" s="924">
        <f t="shared" si="77"/>
        <v>0</v>
      </c>
      <c r="K2452" s="924"/>
    </row>
    <row r="2453" spans="2:11" s="917" customFormat="1" ht="78" customHeight="1" outlineLevel="2" x14ac:dyDescent="0.25">
      <c r="B2453" s="921" t="s">
        <v>2321</v>
      </c>
      <c r="C2453" s="921"/>
      <c r="D2453" s="922">
        <v>1</v>
      </c>
      <c r="E2453" s="930">
        <v>4</v>
      </c>
      <c r="F2453" s="923"/>
      <c r="G2453" s="921"/>
      <c r="H2453" s="933">
        <v>1</v>
      </c>
      <c r="I2453" s="924">
        <f t="shared" si="76"/>
        <v>0</v>
      </c>
      <c r="J2453" s="924">
        <f t="shared" si="77"/>
        <v>0</v>
      </c>
      <c r="K2453" s="924"/>
    </row>
    <row r="2454" spans="2:11" s="917" customFormat="1" ht="78" customHeight="1" outlineLevel="2" x14ac:dyDescent="0.25">
      <c r="B2454" s="921" t="s">
        <v>2320</v>
      </c>
      <c r="C2454" s="921"/>
      <c r="D2454" s="922">
        <v>1</v>
      </c>
      <c r="E2454" s="930">
        <v>4</v>
      </c>
      <c r="F2454" s="923"/>
      <c r="G2454" s="921"/>
      <c r="H2454" s="933">
        <v>1</v>
      </c>
      <c r="I2454" s="924">
        <f t="shared" si="76"/>
        <v>0</v>
      </c>
      <c r="J2454" s="924">
        <f t="shared" si="77"/>
        <v>0</v>
      </c>
      <c r="K2454" s="924"/>
    </row>
    <row r="2455" spans="2:11" s="917" customFormat="1" ht="78" customHeight="1" outlineLevel="2" x14ac:dyDescent="0.25">
      <c r="B2455" s="921" t="s">
        <v>2319</v>
      </c>
      <c r="C2455" s="921"/>
      <c r="D2455" s="922">
        <v>0.85</v>
      </c>
      <c r="E2455" s="930">
        <v>7</v>
      </c>
      <c r="F2455" s="923"/>
      <c r="G2455" s="921"/>
      <c r="H2455" s="933">
        <v>1</v>
      </c>
      <c r="I2455" s="924">
        <f t="shared" si="76"/>
        <v>0</v>
      </c>
      <c r="J2455" s="924">
        <f t="shared" si="77"/>
        <v>0</v>
      </c>
      <c r="K2455" s="924"/>
    </row>
    <row r="2456" spans="2:11" s="917" customFormat="1" ht="78" customHeight="1" outlineLevel="2" x14ac:dyDescent="0.25">
      <c r="B2456" s="921" t="s">
        <v>2318</v>
      </c>
      <c r="C2456" s="921"/>
      <c r="D2456" s="922">
        <v>0.85</v>
      </c>
      <c r="E2456" s="930">
        <v>7</v>
      </c>
      <c r="F2456" s="923"/>
      <c r="G2456" s="921"/>
      <c r="H2456" s="933">
        <v>1</v>
      </c>
      <c r="I2456" s="924">
        <f t="shared" si="76"/>
        <v>0</v>
      </c>
      <c r="J2456" s="924">
        <f t="shared" si="77"/>
        <v>0</v>
      </c>
      <c r="K2456" s="924"/>
    </row>
    <row r="2457" spans="2:11" s="917" customFormat="1" ht="78" customHeight="1" outlineLevel="2" x14ac:dyDescent="0.25">
      <c r="B2457" s="921" t="s">
        <v>2317</v>
      </c>
      <c r="C2457" s="921"/>
      <c r="D2457" s="922">
        <v>0.85</v>
      </c>
      <c r="E2457" s="930">
        <v>4</v>
      </c>
      <c r="F2457" s="923"/>
      <c r="G2457" s="921"/>
      <c r="H2457" s="933">
        <v>1</v>
      </c>
      <c r="I2457" s="924">
        <f t="shared" si="76"/>
        <v>0</v>
      </c>
      <c r="J2457" s="924">
        <f t="shared" si="77"/>
        <v>0</v>
      </c>
      <c r="K2457" s="924"/>
    </row>
    <row r="2458" spans="2:11" s="917" customFormat="1" ht="78" customHeight="1" outlineLevel="2" x14ac:dyDescent="0.25">
      <c r="B2458" s="921" t="s">
        <v>2316</v>
      </c>
      <c r="C2458" s="921"/>
      <c r="D2458" s="922">
        <v>0.85</v>
      </c>
      <c r="E2458" s="930">
        <v>10</v>
      </c>
      <c r="F2458" s="923"/>
      <c r="G2458" s="921"/>
      <c r="H2458" s="933">
        <v>1</v>
      </c>
      <c r="I2458" s="924">
        <f t="shared" si="76"/>
        <v>0</v>
      </c>
      <c r="J2458" s="924">
        <f t="shared" si="77"/>
        <v>0</v>
      </c>
      <c r="K2458" s="924"/>
    </row>
    <row r="2459" spans="2:11" s="917" customFormat="1" ht="78" customHeight="1" outlineLevel="2" x14ac:dyDescent="0.25">
      <c r="B2459" s="921" t="s">
        <v>2315</v>
      </c>
      <c r="C2459" s="921"/>
      <c r="D2459" s="922">
        <v>0.85</v>
      </c>
      <c r="E2459" s="930">
        <v>2</v>
      </c>
      <c r="F2459" s="923"/>
      <c r="G2459" s="921"/>
      <c r="H2459" s="933">
        <v>1</v>
      </c>
      <c r="I2459" s="924">
        <f t="shared" si="76"/>
        <v>0</v>
      </c>
      <c r="J2459" s="924">
        <f t="shared" si="77"/>
        <v>0</v>
      </c>
      <c r="K2459" s="924"/>
    </row>
    <row r="2460" spans="2:11" s="917" customFormat="1" ht="78" customHeight="1" outlineLevel="2" x14ac:dyDescent="0.25">
      <c r="B2460" s="921" t="s">
        <v>2314</v>
      </c>
      <c r="C2460" s="921"/>
      <c r="D2460" s="922">
        <v>0.85</v>
      </c>
      <c r="E2460" s="930">
        <v>2</v>
      </c>
      <c r="F2460" s="923"/>
      <c r="G2460" s="921"/>
      <c r="H2460" s="933">
        <v>1</v>
      </c>
      <c r="I2460" s="924">
        <f t="shared" si="76"/>
        <v>0</v>
      </c>
      <c r="J2460" s="924">
        <f t="shared" si="77"/>
        <v>0</v>
      </c>
      <c r="K2460" s="924"/>
    </row>
    <row r="2461" spans="2:11" s="917" customFormat="1" ht="78" customHeight="1" outlineLevel="2" x14ac:dyDescent="0.25">
      <c r="B2461" s="921" t="s">
        <v>2313</v>
      </c>
      <c r="C2461" s="921"/>
      <c r="D2461" s="922">
        <v>0.85</v>
      </c>
      <c r="E2461" s="930">
        <v>12</v>
      </c>
      <c r="F2461" s="923"/>
      <c r="G2461" s="921"/>
      <c r="H2461" s="933">
        <v>1</v>
      </c>
      <c r="I2461" s="924">
        <f t="shared" si="76"/>
        <v>0</v>
      </c>
      <c r="J2461" s="924">
        <f t="shared" si="77"/>
        <v>0</v>
      </c>
      <c r="K2461" s="924"/>
    </row>
    <row r="2462" spans="2:11" s="917" customFormat="1" ht="78" customHeight="1" outlineLevel="2" x14ac:dyDescent="0.25">
      <c r="B2462" s="921" t="s">
        <v>2312</v>
      </c>
      <c r="C2462" s="921"/>
      <c r="D2462" s="922">
        <v>0.85</v>
      </c>
      <c r="E2462" s="930">
        <v>4</v>
      </c>
      <c r="F2462" s="923"/>
      <c r="G2462" s="921"/>
      <c r="H2462" s="933">
        <v>1</v>
      </c>
      <c r="I2462" s="924">
        <f t="shared" si="76"/>
        <v>0</v>
      </c>
      <c r="J2462" s="924">
        <f t="shared" si="77"/>
        <v>0</v>
      </c>
      <c r="K2462" s="924"/>
    </row>
    <row r="2463" spans="2:11" s="917" customFormat="1" ht="78" customHeight="1" outlineLevel="2" x14ac:dyDescent="0.25">
      <c r="B2463" s="921" t="s">
        <v>2311</v>
      </c>
      <c r="C2463" s="921"/>
      <c r="D2463" s="922">
        <v>0.68</v>
      </c>
      <c r="E2463" s="930">
        <v>10</v>
      </c>
      <c r="F2463" s="923"/>
      <c r="G2463" s="921"/>
      <c r="H2463" s="933">
        <v>1</v>
      </c>
      <c r="I2463" s="924">
        <f t="shared" si="76"/>
        <v>0</v>
      </c>
      <c r="J2463" s="924">
        <f t="shared" si="77"/>
        <v>0</v>
      </c>
      <c r="K2463" s="924"/>
    </row>
    <row r="2464" spans="2:11" s="917" customFormat="1" ht="78" customHeight="1" outlineLevel="2" x14ac:dyDescent="0.25">
      <c r="B2464" s="921" t="s">
        <v>2310</v>
      </c>
      <c r="C2464" s="921"/>
      <c r="D2464" s="922">
        <v>0.68</v>
      </c>
      <c r="E2464" s="930">
        <v>10</v>
      </c>
      <c r="F2464" s="923"/>
      <c r="G2464" s="921"/>
      <c r="H2464" s="933">
        <v>1</v>
      </c>
      <c r="I2464" s="924">
        <f t="shared" si="76"/>
        <v>0</v>
      </c>
      <c r="J2464" s="924">
        <f t="shared" si="77"/>
        <v>0</v>
      </c>
      <c r="K2464" s="924"/>
    </row>
    <row r="2465" spans="2:11" s="917" customFormat="1" ht="78" customHeight="1" outlineLevel="2" x14ac:dyDescent="0.25">
      <c r="B2465" s="921" t="s">
        <v>2309</v>
      </c>
      <c r="C2465" s="921"/>
      <c r="D2465" s="922">
        <v>0.68</v>
      </c>
      <c r="E2465" s="930">
        <v>10</v>
      </c>
      <c r="F2465" s="923"/>
      <c r="G2465" s="921"/>
      <c r="H2465" s="933">
        <v>1</v>
      </c>
      <c r="I2465" s="924">
        <f t="shared" si="76"/>
        <v>0</v>
      </c>
      <c r="J2465" s="924">
        <f t="shared" si="77"/>
        <v>0</v>
      </c>
      <c r="K2465" s="924"/>
    </row>
    <row r="2466" spans="2:11" s="917" customFormat="1" ht="78" customHeight="1" outlineLevel="2" x14ac:dyDescent="0.25">
      <c r="B2466" s="921" t="s">
        <v>2308</v>
      </c>
      <c r="C2466" s="921"/>
      <c r="D2466" s="922">
        <v>0.68</v>
      </c>
      <c r="E2466" s="930">
        <v>6</v>
      </c>
      <c r="F2466" s="923"/>
      <c r="G2466" s="921"/>
      <c r="H2466" s="933">
        <v>1</v>
      </c>
      <c r="I2466" s="924">
        <f t="shared" si="76"/>
        <v>0</v>
      </c>
      <c r="J2466" s="924">
        <f t="shared" si="77"/>
        <v>0</v>
      </c>
      <c r="K2466" s="924"/>
    </row>
    <row r="2467" spans="2:11" s="917" customFormat="1" ht="78" customHeight="1" outlineLevel="2" x14ac:dyDescent="0.25">
      <c r="B2467" s="921" t="s">
        <v>2779</v>
      </c>
      <c r="C2467" s="921"/>
      <c r="D2467" s="922">
        <v>0.68</v>
      </c>
      <c r="E2467" s="930">
        <v>7</v>
      </c>
      <c r="F2467" s="923"/>
      <c r="G2467" s="921"/>
      <c r="H2467" s="933">
        <v>1</v>
      </c>
      <c r="I2467" s="924">
        <f t="shared" si="76"/>
        <v>0</v>
      </c>
      <c r="J2467" s="924">
        <f t="shared" si="77"/>
        <v>0</v>
      </c>
      <c r="K2467" s="924"/>
    </row>
    <row r="2468" spans="2:11" s="917" customFormat="1" ht="78" customHeight="1" outlineLevel="2" x14ac:dyDescent="0.25">
      <c r="B2468" s="921" t="s">
        <v>2307</v>
      </c>
      <c r="C2468" s="921"/>
      <c r="D2468" s="922">
        <v>0.68</v>
      </c>
      <c r="E2468" s="930">
        <v>11</v>
      </c>
      <c r="F2468" s="923"/>
      <c r="G2468" s="921"/>
      <c r="H2468" s="933">
        <v>1</v>
      </c>
      <c r="I2468" s="924">
        <f t="shared" si="76"/>
        <v>0</v>
      </c>
      <c r="J2468" s="924">
        <f t="shared" si="77"/>
        <v>0</v>
      </c>
      <c r="K2468" s="924"/>
    </row>
    <row r="2469" spans="2:11" s="917" customFormat="1" ht="78" customHeight="1" outlineLevel="2" x14ac:dyDescent="0.25">
      <c r="B2469" s="921" t="s">
        <v>2306</v>
      </c>
      <c r="C2469" s="921"/>
      <c r="D2469" s="922">
        <v>0.68</v>
      </c>
      <c r="E2469" s="930">
        <v>5</v>
      </c>
      <c r="F2469" s="923"/>
      <c r="G2469" s="921"/>
      <c r="H2469" s="933">
        <v>1</v>
      </c>
      <c r="I2469" s="924">
        <f t="shared" si="76"/>
        <v>0</v>
      </c>
      <c r="J2469" s="924">
        <f t="shared" si="77"/>
        <v>0</v>
      </c>
      <c r="K2469" s="924"/>
    </row>
    <row r="2470" spans="2:11" s="917" customFormat="1" ht="78" customHeight="1" outlineLevel="2" x14ac:dyDescent="0.25">
      <c r="B2470" s="921" t="s">
        <v>2778</v>
      </c>
      <c r="C2470" s="921"/>
      <c r="D2470" s="922">
        <v>0.68</v>
      </c>
      <c r="E2470" s="930">
        <v>10</v>
      </c>
      <c r="F2470" s="923"/>
      <c r="G2470" s="921"/>
      <c r="H2470" s="933">
        <v>1</v>
      </c>
      <c r="I2470" s="924">
        <f t="shared" si="76"/>
        <v>0</v>
      </c>
      <c r="J2470" s="924">
        <f t="shared" si="77"/>
        <v>0</v>
      </c>
      <c r="K2470" s="924"/>
    </row>
    <row r="2471" spans="2:11" s="917" customFormat="1" ht="78" customHeight="1" outlineLevel="2" x14ac:dyDescent="0.25">
      <c r="B2471" s="921" t="s">
        <v>2305</v>
      </c>
      <c r="C2471" s="921"/>
      <c r="D2471" s="922">
        <v>0.68</v>
      </c>
      <c r="E2471" s="930">
        <v>7</v>
      </c>
      <c r="F2471" s="923"/>
      <c r="G2471" s="921"/>
      <c r="H2471" s="933">
        <v>1</v>
      </c>
      <c r="I2471" s="924">
        <f t="shared" si="76"/>
        <v>0</v>
      </c>
      <c r="J2471" s="924">
        <f t="shared" si="77"/>
        <v>0</v>
      </c>
      <c r="K2471" s="924"/>
    </row>
    <row r="2472" spans="2:11" s="917" customFormat="1" ht="78" customHeight="1" outlineLevel="2" x14ac:dyDescent="0.25">
      <c r="B2472" s="921" t="s">
        <v>2777</v>
      </c>
      <c r="C2472" s="921"/>
      <c r="D2472" s="922">
        <v>0.68</v>
      </c>
      <c r="E2472" s="930">
        <v>10</v>
      </c>
      <c r="F2472" s="923"/>
      <c r="G2472" s="921"/>
      <c r="H2472" s="933">
        <v>1</v>
      </c>
      <c r="I2472" s="924">
        <f t="shared" si="76"/>
        <v>0</v>
      </c>
      <c r="J2472" s="924">
        <f t="shared" si="77"/>
        <v>0</v>
      </c>
      <c r="K2472" s="924"/>
    </row>
    <row r="2473" spans="2:11" s="917" customFormat="1" ht="78" customHeight="1" outlineLevel="2" x14ac:dyDescent="0.25">
      <c r="B2473" s="921" t="s">
        <v>2304</v>
      </c>
      <c r="C2473" s="921"/>
      <c r="D2473" s="922">
        <v>0.68</v>
      </c>
      <c r="E2473" s="930">
        <v>7</v>
      </c>
      <c r="F2473" s="923"/>
      <c r="G2473" s="921"/>
      <c r="H2473" s="933">
        <v>1</v>
      </c>
      <c r="I2473" s="924">
        <f t="shared" si="76"/>
        <v>0</v>
      </c>
      <c r="J2473" s="924">
        <f t="shared" si="77"/>
        <v>0</v>
      </c>
      <c r="K2473" s="924"/>
    </row>
    <row r="2474" spans="2:11" s="917" customFormat="1" ht="78" customHeight="1" outlineLevel="2" x14ac:dyDescent="0.25">
      <c r="B2474" s="921" t="s">
        <v>2303</v>
      </c>
      <c r="C2474" s="921"/>
      <c r="D2474" s="922">
        <v>0.68</v>
      </c>
      <c r="E2474" s="930">
        <v>7</v>
      </c>
      <c r="F2474" s="923"/>
      <c r="G2474" s="921"/>
      <c r="H2474" s="933">
        <v>1</v>
      </c>
      <c r="I2474" s="924">
        <f t="shared" si="76"/>
        <v>0</v>
      </c>
      <c r="J2474" s="924">
        <f t="shared" si="77"/>
        <v>0</v>
      </c>
      <c r="K2474" s="924"/>
    </row>
    <row r="2475" spans="2:11" s="917" customFormat="1" ht="78" customHeight="1" outlineLevel="2" x14ac:dyDescent="0.25">
      <c r="B2475" s="921" t="s">
        <v>2776</v>
      </c>
      <c r="C2475" s="921"/>
      <c r="D2475" s="922">
        <v>0.68</v>
      </c>
      <c r="E2475" s="930">
        <v>6</v>
      </c>
      <c r="F2475" s="923"/>
      <c r="G2475" s="921"/>
      <c r="H2475" s="933">
        <v>1</v>
      </c>
      <c r="I2475" s="924">
        <f t="shared" si="76"/>
        <v>0</v>
      </c>
      <c r="J2475" s="924">
        <f t="shared" si="77"/>
        <v>0</v>
      </c>
      <c r="K2475" s="924"/>
    </row>
    <row r="2476" spans="2:11" s="917" customFormat="1" ht="78" customHeight="1" outlineLevel="2" x14ac:dyDescent="0.25">
      <c r="B2476" s="921" t="s">
        <v>2302</v>
      </c>
      <c r="C2476" s="921"/>
      <c r="D2476" s="922">
        <v>0.65</v>
      </c>
      <c r="E2476" s="930">
        <v>4</v>
      </c>
      <c r="F2476" s="923"/>
      <c r="G2476" s="921"/>
      <c r="H2476" s="933">
        <v>1</v>
      </c>
      <c r="I2476" s="924">
        <f t="shared" si="76"/>
        <v>0</v>
      </c>
      <c r="J2476" s="924">
        <f t="shared" si="77"/>
        <v>0</v>
      </c>
      <c r="K2476" s="924"/>
    </row>
    <row r="2477" spans="2:11" s="917" customFormat="1" ht="78" customHeight="1" outlineLevel="2" x14ac:dyDescent="0.25">
      <c r="B2477" s="921" t="s">
        <v>2301</v>
      </c>
      <c r="C2477" s="921"/>
      <c r="D2477" s="922">
        <v>0.65</v>
      </c>
      <c r="E2477" s="930">
        <v>2</v>
      </c>
      <c r="F2477" s="923"/>
      <c r="G2477" s="921"/>
      <c r="H2477" s="933">
        <v>1</v>
      </c>
      <c r="I2477" s="924">
        <f t="shared" si="76"/>
        <v>0</v>
      </c>
      <c r="J2477" s="924">
        <f t="shared" si="77"/>
        <v>0</v>
      </c>
      <c r="K2477" s="924"/>
    </row>
    <row r="2478" spans="2:11" s="917" customFormat="1" ht="78" customHeight="1" outlineLevel="2" x14ac:dyDescent="0.25">
      <c r="B2478" s="921" t="s">
        <v>2300</v>
      </c>
      <c r="C2478" s="921"/>
      <c r="D2478" s="922">
        <v>0.85</v>
      </c>
      <c r="E2478" s="930">
        <v>5</v>
      </c>
      <c r="F2478" s="923"/>
      <c r="G2478" s="921"/>
      <c r="H2478" s="933">
        <v>1</v>
      </c>
      <c r="I2478" s="924">
        <f t="shared" si="76"/>
        <v>0</v>
      </c>
      <c r="J2478" s="924">
        <f t="shared" si="77"/>
        <v>0</v>
      </c>
      <c r="K2478" s="924"/>
    </row>
    <row r="2479" spans="2:11" s="917" customFormat="1" ht="78" customHeight="1" outlineLevel="2" x14ac:dyDescent="0.25">
      <c r="B2479" s="921" t="s">
        <v>2299</v>
      </c>
      <c r="C2479" s="921"/>
      <c r="D2479" s="922">
        <v>0.65</v>
      </c>
      <c r="E2479" s="930">
        <v>5</v>
      </c>
      <c r="F2479" s="923"/>
      <c r="G2479" s="921"/>
      <c r="H2479" s="933">
        <v>1</v>
      </c>
      <c r="I2479" s="924">
        <f t="shared" si="76"/>
        <v>0</v>
      </c>
      <c r="J2479" s="924">
        <f t="shared" si="77"/>
        <v>0</v>
      </c>
      <c r="K2479" s="924"/>
    </row>
    <row r="2480" spans="2:11" s="917" customFormat="1" ht="78" customHeight="1" outlineLevel="2" x14ac:dyDescent="0.25">
      <c r="B2480" s="921" t="s">
        <v>2298</v>
      </c>
      <c r="C2480" s="921"/>
      <c r="D2480" s="922">
        <v>0.65</v>
      </c>
      <c r="E2480" s="930">
        <v>7</v>
      </c>
      <c r="F2480" s="923"/>
      <c r="G2480" s="921"/>
      <c r="H2480" s="933">
        <v>1</v>
      </c>
      <c r="I2480" s="924">
        <f t="shared" si="76"/>
        <v>0</v>
      </c>
      <c r="J2480" s="924">
        <f t="shared" si="77"/>
        <v>0</v>
      </c>
      <c r="K2480" s="924"/>
    </row>
    <row r="2481" spans="2:11" s="917" customFormat="1" ht="78" customHeight="1" outlineLevel="2" x14ac:dyDescent="0.25">
      <c r="B2481" s="921" t="s">
        <v>2297</v>
      </c>
      <c r="C2481" s="921"/>
      <c r="D2481" s="922">
        <v>0.85</v>
      </c>
      <c r="E2481" s="930">
        <v>12</v>
      </c>
      <c r="F2481" s="923"/>
      <c r="G2481" s="921"/>
      <c r="H2481" s="933">
        <v>1</v>
      </c>
      <c r="I2481" s="924">
        <f t="shared" si="76"/>
        <v>0</v>
      </c>
      <c r="J2481" s="924">
        <f t="shared" si="77"/>
        <v>0</v>
      </c>
      <c r="K2481" s="924"/>
    </row>
    <row r="2482" spans="2:11" s="917" customFormat="1" ht="78" customHeight="1" outlineLevel="2" x14ac:dyDescent="0.25">
      <c r="B2482" s="921" t="s">
        <v>2296</v>
      </c>
      <c r="C2482" s="921"/>
      <c r="D2482" s="922">
        <v>0.85</v>
      </c>
      <c r="E2482" s="930">
        <v>10</v>
      </c>
      <c r="F2482" s="923"/>
      <c r="G2482" s="921"/>
      <c r="H2482" s="933">
        <v>1</v>
      </c>
      <c r="I2482" s="924">
        <f t="shared" si="76"/>
        <v>0</v>
      </c>
      <c r="J2482" s="924">
        <f t="shared" si="77"/>
        <v>0</v>
      </c>
      <c r="K2482" s="924"/>
    </row>
    <row r="2483" spans="2:11" s="917" customFormat="1" ht="78" customHeight="1" outlineLevel="2" x14ac:dyDescent="0.25">
      <c r="B2483" s="921" t="s">
        <v>2295</v>
      </c>
      <c r="C2483" s="921"/>
      <c r="D2483" s="922">
        <v>0.65</v>
      </c>
      <c r="E2483" s="930">
        <v>4</v>
      </c>
      <c r="F2483" s="923"/>
      <c r="G2483" s="921"/>
      <c r="H2483" s="933">
        <v>1</v>
      </c>
      <c r="I2483" s="924">
        <f t="shared" si="76"/>
        <v>0</v>
      </c>
      <c r="J2483" s="924">
        <f t="shared" si="77"/>
        <v>0</v>
      </c>
      <c r="K2483" s="924"/>
    </row>
    <row r="2484" spans="2:11" s="917" customFormat="1" ht="78" customHeight="1" outlineLevel="2" x14ac:dyDescent="0.25">
      <c r="B2484" s="921" t="s">
        <v>2294</v>
      </c>
      <c r="C2484" s="921"/>
      <c r="D2484" s="922">
        <v>0.85</v>
      </c>
      <c r="E2484" s="930">
        <v>5</v>
      </c>
      <c r="F2484" s="923"/>
      <c r="G2484" s="921"/>
      <c r="H2484" s="933">
        <v>1</v>
      </c>
      <c r="I2484" s="924">
        <f t="shared" si="76"/>
        <v>0</v>
      </c>
      <c r="J2484" s="924">
        <f t="shared" si="77"/>
        <v>0</v>
      </c>
      <c r="K2484" s="924"/>
    </row>
    <row r="2485" spans="2:11" s="917" customFormat="1" ht="78" customHeight="1" outlineLevel="2" x14ac:dyDescent="0.25">
      <c r="B2485" s="921" t="s">
        <v>2293</v>
      </c>
      <c r="C2485" s="921"/>
      <c r="D2485" s="922">
        <v>0.85</v>
      </c>
      <c r="E2485" s="930">
        <v>10</v>
      </c>
      <c r="F2485" s="923"/>
      <c r="G2485" s="921"/>
      <c r="H2485" s="933">
        <v>1</v>
      </c>
      <c r="I2485" s="924">
        <f t="shared" si="76"/>
        <v>0</v>
      </c>
      <c r="J2485" s="924">
        <f t="shared" si="77"/>
        <v>0</v>
      </c>
      <c r="K2485" s="924"/>
    </row>
    <row r="2486" spans="2:11" s="917" customFormat="1" ht="78" customHeight="1" outlineLevel="2" x14ac:dyDescent="0.25">
      <c r="B2486" s="921" t="s">
        <v>2292</v>
      </c>
      <c r="C2486" s="921"/>
      <c r="D2486" s="922">
        <v>0.85</v>
      </c>
      <c r="E2486" s="930">
        <v>5</v>
      </c>
      <c r="F2486" s="923"/>
      <c r="G2486" s="921"/>
      <c r="H2486" s="933">
        <v>1</v>
      </c>
      <c r="I2486" s="924">
        <f t="shared" si="76"/>
        <v>0</v>
      </c>
      <c r="J2486" s="924">
        <f t="shared" si="77"/>
        <v>0</v>
      </c>
      <c r="K2486" s="924"/>
    </row>
    <row r="2487" spans="2:11" s="917" customFormat="1" ht="78" customHeight="1" outlineLevel="2" x14ac:dyDescent="0.25">
      <c r="B2487" s="921" t="s">
        <v>3245</v>
      </c>
      <c r="C2487" s="921"/>
      <c r="D2487" s="922">
        <v>0.85</v>
      </c>
      <c r="E2487" s="930">
        <v>10</v>
      </c>
      <c r="F2487" s="923"/>
      <c r="G2487" s="921"/>
      <c r="H2487" s="933">
        <v>1</v>
      </c>
      <c r="I2487" s="924">
        <f t="shared" si="76"/>
        <v>0</v>
      </c>
      <c r="J2487" s="924">
        <f t="shared" si="77"/>
        <v>0</v>
      </c>
      <c r="K2487" s="924"/>
    </row>
    <row r="2488" spans="2:11" s="917" customFormat="1" ht="78" customHeight="1" outlineLevel="2" x14ac:dyDescent="0.25">
      <c r="B2488" s="921" t="s">
        <v>2291</v>
      </c>
      <c r="C2488" s="921"/>
      <c r="D2488" s="922">
        <v>0.65</v>
      </c>
      <c r="E2488" s="930">
        <v>8</v>
      </c>
      <c r="F2488" s="923"/>
      <c r="G2488" s="921"/>
      <c r="H2488" s="933">
        <v>1</v>
      </c>
      <c r="I2488" s="924">
        <f t="shared" si="76"/>
        <v>0</v>
      </c>
      <c r="J2488" s="924">
        <f t="shared" si="77"/>
        <v>0</v>
      </c>
      <c r="K2488" s="924"/>
    </row>
    <row r="2489" spans="2:11" s="917" customFormat="1" ht="78" customHeight="1" outlineLevel="2" x14ac:dyDescent="0.25">
      <c r="B2489" s="921" t="s">
        <v>2290</v>
      </c>
      <c r="C2489" s="921"/>
      <c r="D2489" s="922">
        <v>0.68</v>
      </c>
      <c r="E2489" s="930">
        <v>7</v>
      </c>
      <c r="F2489" s="923"/>
      <c r="G2489" s="921"/>
      <c r="H2489" s="933">
        <v>1</v>
      </c>
      <c r="I2489" s="924">
        <f t="shared" si="76"/>
        <v>0</v>
      </c>
      <c r="J2489" s="924">
        <f t="shared" si="77"/>
        <v>0</v>
      </c>
      <c r="K2489" s="924"/>
    </row>
    <row r="2490" spans="2:11" s="917" customFormat="1" ht="78" customHeight="1" outlineLevel="2" x14ac:dyDescent="0.25">
      <c r="B2490" s="921" t="s">
        <v>2289</v>
      </c>
      <c r="C2490" s="921"/>
      <c r="D2490" s="922">
        <v>0.85</v>
      </c>
      <c r="E2490" s="930">
        <v>5</v>
      </c>
      <c r="F2490" s="923"/>
      <c r="G2490" s="921"/>
      <c r="H2490" s="933">
        <v>1</v>
      </c>
      <c r="I2490" s="924">
        <f t="shared" si="76"/>
        <v>0</v>
      </c>
      <c r="J2490" s="924">
        <f t="shared" si="77"/>
        <v>0</v>
      </c>
      <c r="K2490" s="924"/>
    </row>
    <row r="2491" spans="2:11" s="917" customFormat="1" ht="78" customHeight="1" outlineLevel="2" x14ac:dyDescent="0.25">
      <c r="B2491" s="921" t="s">
        <v>2288</v>
      </c>
      <c r="C2491" s="921"/>
      <c r="D2491" s="922">
        <v>0.85</v>
      </c>
      <c r="E2491" s="930">
        <v>9</v>
      </c>
      <c r="F2491" s="923"/>
      <c r="G2491" s="921"/>
      <c r="H2491" s="933">
        <v>1</v>
      </c>
      <c r="I2491" s="924">
        <f t="shared" si="76"/>
        <v>0</v>
      </c>
      <c r="J2491" s="924">
        <f t="shared" si="77"/>
        <v>0</v>
      </c>
      <c r="K2491" s="924"/>
    </row>
    <row r="2492" spans="2:11" s="917" customFormat="1" ht="78" customHeight="1" outlineLevel="2" x14ac:dyDescent="0.25">
      <c r="B2492" s="921" t="s">
        <v>2287</v>
      </c>
      <c r="C2492" s="921"/>
      <c r="D2492" s="922">
        <v>0.85</v>
      </c>
      <c r="E2492" s="930">
        <v>4</v>
      </c>
      <c r="F2492" s="923"/>
      <c r="G2492" s="921"/>
      <c r="H2492" s="933">
        <v>1</v>
      </c>
      <c r="I2492" s="924">
        <f t="shared" si="76"/>
        <v>0</v>
      </c>
      <c r="J2492" s="924">
        <f t="shared" si="77"/>
        <v>0</v>
      </c>
      <c r="K2492" s="924"/>
    </row>
    <row r="2493" spans="2:11" s="917" customFormat="1" ht="78" customHeight="1" outlineLevel="2" x14ac:dyDescent="0.25">
      <c r="B2493" s="921" t="s">
        <v>2286</v>
      </c>
      <c r="C2493" s="921"/>
      <c r="D2493" s="922">
        <v>0.85</v>
      </c>
      <c r="E2493" s="930">
        <v>11</v>
      </c>
      <c r="F2493" s="923"/>
      <c r="G2493" s="921"/>
      <c r="H2493" s="933">
        <v>1</v>
      </c>
      <c r="I2493" s="924">
        <f t="shared" si="76"/>
        <v>0</v>
      </c>
      <c r="J2493" s="924">
        <f t="shared" si="77"/>
        <v>0</v>
      </c>
      <c r="K2493" s="924"/>
    </row>
    <row r="2494" spans="2:11" s="917" customFormat="1" ht="78" customHeight="1" outlineLevel="2" x14ac:dyDescent="0.25">
      <c r="B2494" s="921" t="s">
        <v>2285</v>
      </c>
      <c r="C2494" s="921"/>
      <c r="D2494" s="922">
        <v>0.85</v>
      </c>
      <c r="E2494" s="930">
        <v>12</v>
      </c>
      <c r="F2494" s="923"/>
      <c r="G2494" s="921"/>
      <c r="H2494" s="933">
        <v>1</v>
      </c>
      <c r="I2494" s="924">
        <f t="shared" si="76"/>
        <v>0</v>
      </c>
      <c r="J2494" s="924">
        <f t="shared" si="77"/>
        <v>0</v>
      </c>
      <c r="K2494" s="924"/>
    </row>
    <row r="2495" spans="2:11" s="917" customFormat="1" ht="78" customHeight="1" outlineLevel="2" x14ac:dyDescent="0.25">
      <c r="B2495" s="921" t="s">
        <v>2284</v>
      </c>
      <c r="C2495" s="921"/>
      <c r="D2495" s="922">
        <v>1.2</v>
      </c>
      <c r="E2495" s="930">
        <v>10</v>
      </c>
      <c r="F2495" s="923"/>
      <c r="G2495" s="921"/>
      <c r="H2495" s="933">
        <v>1</v>
      </c>
      <c r="I2495" s="924">
        <f t="shared" si="76"/>
        <v>0</v>
      </c>
      <c r="J2495" s="924">
        <f t="shared" si="77"/>
        <v>0</v>
      </c>
      <c r="K2495" s="924"/>
    </row>
    <row r="2496" spans="2:11" s="917" customFormat="1" ht="78" customHeight="1" outlineLevel="2" x14ac:dyDescent="0.25">
      <c r="B2496" s="921" t="s">
        <v>2283</v>
      </c>
      <c r="C2496" s="921"/>
      <c r="D2496" s="922">
        <v>1.2</v>
      </c>
      <c r="E2496" s="931" t="s">
        <v>7</v>
      </c>
      <c r="F2496" s="923"/>
      <c r="G2496" s="921"/>
      <c r="H2496" s="933">
        <v>1</v>
      </c>
      <c r="I2496" s="924">
        <f t="shared" si="76"/>
        <v>0</v>
      </c>
      <c r="J2496" s="924">
        <f t="shared" si="77"/>
        <v>0</v>
      </c>
      <c r="K2496" s="924"/>
    </row>
    <row r="2497" spans="2:11" s="917" customFormat="1" ht="78" customHeight="1" outlineLevel="2" x14ac:dyDescent="0.25">
      <c r="B2497" s="921" t="s">
        <v>2282</v>
      </c>
      <c r="C2497" s="921"/>
      <c r="D2497" s="922">
        <v>1.2</v>
      </c>
      <c r="E2497" s="931" t="s">
        <v>7</v>
      </c>
      <c r="F2497" s="923"/>
      <c r="G2497" s="921"/>
      <c r="H2497" s="933">
        <v>1</v>
      </c>
      <c r="I2497" s="924">
        <f t="shared" si="76"/>
        <v>0</v>
      </c>
      <c r="J2497" s="924">
        <f t="shared" si="77"/>
        <v>0</v>
      </c>
      <c r="K2497" s="924"/>
    </row>
    <row r="2498" spans="2:11" s="917" customFormat="1" ht="78" customHeight="1" outlineLevel="2" x14ac:dyDescent="0.25">
      <c r="B2498" s="921" t="s">
        <v>2281</v>
      </c>
      <c r="C2498" s="921"/>
      <c r="D2498" s="922">
        <v>1.2</v>
      </c>
      <c r="E2498" s="930">
        <v>15</v>
      </c>
      <c r="F2498" s="923"/>
      <c r="G2498" s="921"/>
      <c r="H2498" s="933">
        <v>1</v>
      </c>
      <c r="I2498" s="924">
        <f t="shared" si="76"/>
        <v>0</v>
      </c>
      <c r="J2498" s="924">
        <f t="shared" si="77"/>
        <v>0</v>
      </c>
      <c r="K2498" s="924"/>
    </row>
    <row r="2499" spans="2:11" s="917" customFormat="1" ht="78" customHeight="1" outlineLevel="2" x14ac:dyDescent="0.25">
      <c r="B2499" s="921" t="s">
        <v>2280</v>
      </c>
      <c r="C2499" s="921"/>
      <c r="D2499" s="922">
        <v>1.2</v>
      </c>
      <c r="E2499" s="931" t="s">
        <v>7</v>
      </c>
      <c r="F2499" s="923"/>
      <c r="G2499" s="921"/>
      <c r="H2499" s="933">
        <v>1</v>
      </c>
      <c r="I2499" s="924">
        <f t="shared" si="76"/>
        <v>0</v>
      </c>
      <c r="J2499" s="924">
        <f t="shared" si="77"/>
        <v>0</v>
      </c>
      <c r="K2499" s="924"/>
    </row>
    <row r="2500" spans="2:11" s="917" customFormat="1" ht="78" customHeight="1" outlineLevel="2" x14ac:dyDescent="0.25">
      <c r="B2500" s="921" t="s">
        <v>2279</v>
      </c>
      <c r="C2500" s="921"/>
      <c r="D2500" s="922">
        <v>1.2</v>
      </c>
      <c r="E2500" s="930">
        <v>16</v>
      </c>
      <c r="F2500" s="923"/>
      <c r="G2500" s="921"/>
      <c r="H2500" s="933">
        <v>1</v>
      </c>
      <c r="I2500" s="924">
        <f t="shared" si="76"/>
        <v>0</v>
      </c>
      <c r="J2500" s="924">
        <f t="shared" si="77"/>
        <v>0</v>
      </c>
      <c r="K2500" s="924"/>
    </row>
    <row r="2501" spans="2:11" s="917" customFormat="1" ht="78" customHeight="1" outlineLevel="2" x14ac:dyDescent="0.25">
      <c r="B2501" s="921" t="s">
        <v>2775</v>
      </c>
      <c r="C2501" s="921"/>
      <c r="D2501" s="922">
        <v>1.5</v>
      </c>
      <c r="E2501" s="930">
        <v>5</v>
      </c>
      <c r="F2501" s="923"/>
      <c r="G2501" s="921"/>
      <c r="H2501" s="933">
        <v>1</v>
      </c>
      <c r="I2501" s="924">
        <f t="shared" si="76"/>
        <v>0</v>
      </c>
      <c r="J2501" s="924">
        <f t="shared" si="77"/>
        <v>0</v>
      </c>
      <c r="K2501" s="924"/>
    </row>
    <row r="2502" spans="2:11" s="917" customFormat="1" ht="78" customHeight="1" outlineLevel="2" x14ac:dyDescent="0.25">
      <c r="B2502" s="921" t="s">
        <v>2774</v>
      </c>
      <c r="C2502" s="921"/>
      <c r="D2502" s="922">
        <v>1.5</v>
      </c>
      <c r="E2502" s="930">
        <v>5</v>
      </c>
      <c r="F2502" s="923"/>
      <c r="G2502" s="921"/>
      <c r="H2502" s="933">
        <v>1</v>
      </c>
      <c r="I2502" s="924">
        <f t="shared" si="76"/>
        <v>0</v>
      </c>
      <c r="J2502" s="924">
        <f t="shared" si="77"/>
        <v>0</v>
      </c>
      <c r="K2502" s="924"/>
    </row>
    <row r="2503" spans="2:11" s="917" customFormat="1" ht="78" customHeight="1" outlineLevel="2" x14ac:dyDescent="0.25">
      <c r="B2503" s="921" t="s">
        <v>2773</v>
      </c>
      <c r="C2503" s="921"/>
      <c r="D2503" s="922">
        <v>1</v>
      </c>
      <c r="E2503" s="930">
        <v>10</v>
      </c>
      <c r="F2503" s="923"/>
      <c r="G2503" s="921"/>
      <c r="H2503" s="933">
        <v>1</v>
      </c>
      <c r="I2503" s="924">
        <f t="shared" si="76"/>
        <v>0</v>
      </c>
      <c r="J2503" s="924">
        <f t="shared" si="77"/>
        <v>0</v>
      </c>
      <c r="K2503" s="924"/>
    </row>
    <row r="2504" spans="2:11" s="917" customFormat="1" ht="78" customHeight="1" outlineLevel="2" x14ac:dyDescent="0.25">
      <c r="B2504" s="921" t="s">
        <v>2772</v>
      </c>
      <c r="C2504" s="921"/>
      <c r="D2504" s="922">
        <v>1</v>
      </c>
      <c r="E2504" s="930">
        <v>9</v>
      </c>
      <c r="F2504" s="923"/>
      <c r="G2504" s="921"/>
      <c r="H2504" s="933">
        <v>1</v>
      </c>
      <c r="I2504" s="924">
        <f t="shared" ref="I2504:I2567" si="78">C2504*G2504</f>
        <v>0</v>
      </c>
      <c r="J2504" s="924">
        <f t="shared" ref="J2504:J2567" si="79">D2504*G2504</f>
        <v>0</v>
      </c>
      <c r="K2504" s="924"/>
    </row>
    <row r="2505" spans="2:11" s="917" customFormat="1" ht="78" customHeight="1" outlineLevel="2" x14ac:dyDescent="0.25">
      <c r="B2505" s="921" t="s">
        <v>2278</v>
      </c>
      <c r="C2505" s="921"/>
      <c r="D2505" s="922">
        <v>1</v>
      </c>
      <c r="E2505" s="930">
        <v>9</v>
      </c>
      <c r="F2505" s="923"/>
      <c r="G2505" s="921"/>
      <c r="H2505" s="933">
        <v>1</v>
      </c>
      <c r="I2505" s="924">
        <f t="shared" si="78"/>
        <v>0</v>
      </c>
      <c r="J2505" s="924">
        <f t="shared" si="79"/>
        <v>0</v>
      </c>
      <c r="K2505" s="924"/>
    </row>
    <row r="2506" spans="2:11" ht="10.95" customHeight="1" outlineLevel="1" x14ac:dyDescent="0.25">
      <c r="B2506" s="925" t="s">
        <v>2649</v>
      </c>
      <c r="I2506" s="924">
        <f t="shared" si="78"/>
        <v>0</v>
      </c>
      <c r="J2506" s="924">
        <f t="shared" si="79"/>
        <v>0</v>
      </c>
      <c r="K2506" s="919"/>
    </row>
    <row r="2507" spans="2:11" s="917" customFormat="1" ht="78" customHeight="1" outlineLevel="2" x14ac:dyDescent="0.25">
      <c r="B2507" s="921" t="s">
        <v>2648</v>
      </c>
      <c r="C2507" s="922">
        <v>18</v>
      </c>
      <c r="D2507" s="921"/>
      <c r="E2507" s="931" t="s">
        <v>7</v>
      </c>
      <c r="F2507" s="923"/>
      <c r="G2507" s="921"/>
      <c r="H2507" s="933">
        <v>10</v>
      </c>
      <c r="I2507" s="924">
        <f t="shared" si="78"/>
        <v>0</v>
      </c>
      <c r="J2507" s="924">
        <f t="shared" si="79"/>
        <v>0</v>
      </c>
      <c r="K2507" s="924"/>
    </row>
    <row r="2508" spans="2:11" s="917" customFormat="1" ht="78" customHeight="1" outlineLevel="2" x14ac:dyDescent="0.25">
      <c r="B2508" s="921" t="s">
        <v>2647</v>
      </c>
      <c r="C2508" s="922">
        <v>18</v>
      </c>
      <c r="D2508" s="921"/>
      <c r="E2508" s="931" t="s">
        <v>7</v>
      </c>
      <c r="F2508" s="923"/>
      <c r="G2508" s="921"/>
      <c r="H2508" s="933">
        <v>10</v>
      </c>
      <c r="I2508" s="924">
        <f t="shared" si="78"/>
        <v>0</v>
      </c>
      <c r="J2508" s="924">
        <f t="shared" si="79"/>
        <v>0</v>
      </c>
      <c r="K2508" s="924"/>
    </row>
    <row r="2509" spans="2:11" s="917" customFormat="1" ht="78" customHeight="1" outlineLevel="2" x14ac:dyDescent="0.25">
      <c r="B2509" s="921" t="s">
        <v>2646</v>
      </c>
      <c r="C2509" s="922">
        <v>18</v>
      </c>
      <c r="D2509" s="921"/>
      <c r="E2509" s="931" t="s">
        <v>7</v>
      </c>
      <c r="F2509" s="923"/>
      <c r="G2509" s="921"/>
      <c r="H2509" s="933">
        <v>10</v>
      </c>
      <c r="I2509" s="924">
        <f t="shared" si="78"/>
        <v>0</v>
      </c>
      <c r="J2509" s="924">
        <f t="shared" si="79"/>
        <v>0</v>
      </c>
      <c r="K2509" s="924"/>
    </row>
    <row r="2510" spans="2:11" s="917" customFormat="1" ht="78" customHeight="1" outlineLevel="2" x14ac:dyDescent="0.25">
      <c r="B2510" s="921" t="s">
        <v>2645</v>
      </c>
      <c r="C2510" s="922">
        <v>18</v>
      </c>
      <c r="D2510" s="921"/>
      <c r="E2510" s="931" t="s">
        <v>7</v>
      </c>
      <c r="F2510" s="923"/>
      <c r="G2510" s="921"/>
      <c r="H2510" s="933">
        <v>10</v>
      </c>
      <c r="I2510" s="924">
        <f t="shared" si="78"/>
        <v>0</v>
      </c>
      <c r="J2510" s="924">
        <f t="shared" si="79"/>
        <v>0</v>
      </c>
      <c r="K2510" s="924"/>
    </row>
    <row r="2511" spans="2:11" s="917" customFormat="1" ht="78" customHeight="1" outlineLevel="2" x14ac:dyDescent="0.25">
      <c r="B2511" s="921" t="s">
        <v>2644</v>
      </c>
      <c r="C2511" s="922">
        <v>18</v>
      </c>
      <c r="D2511" s="921"/>
      <c r="E2511" s="931" t="s">
        <v>7</v>
      </c>
      <c r="F2511" s="923"/>
      <c r="G2511" s="921"/>
      <c r="H2511" s="933">
        <v>10</v>
      </c>
      <c r="I2511" s="924">
        <f t="shared" si="78"/>
        <v>0</v>
      </c>
      <c r="J2511" s="924">
        <f t="shared" si="79"/>
        <v>0</v>
      </c>
      <c r="K2511" s="924"/>
    </row>
    <row r="2512" spans="2:11" s="917" customFormat="1" ht="78" customHeight="1" outlineLevel="2" x14ac:dyDescent="0.25">
      <c r="B2512" s="921" t="s">
        <v>2643</v>
      </c>
      <c r="C2512" s="922">
        <v>18</v>
      </c>
      <c r="D2512" s="921"/>
      <c r="E2512" s="931" t="s">
        <v>7</v>
      </c>
      <c r="F2512" s="923"/>
      <c r="G2512" s="921"/>
      <c r="H2512" s="933">
        <v>10</v>
      </c>
      <c r="I2512" s="924">
        <f t="shared" si="78"/>
        <v>0</v>
      </c>
      <c r="J2512" s="924">
        <f t="shared" si="79"/>
        <v>0</v>
      </c>
      <c r="K2512" s="924"/>
    </row>
    <row r="2513" spans="2:11" s="917" customFormat="1" ht="78" customHeight="1" outlineLevel="2" x14ac:dyDescent="0.25">
      <c r="B2513" s="921" t="s">
        <v>2642</v>
      </c>
      <c r="C2513" s="922">
        <v>18</v>
      </c>
      <c r="D2513" s="921"/>
      <c r="E2513" s="931" t="s">
        <v>7</v>
      </c>
      <c r="F2513" s="923"/>
      <c r="G2513" s="921"/>
      <c r="H2513" s="933">
        <v>10</v>
      </c>
      <c r="I2513" s="924">
        <f t="shared" si="78"/>
        <v>0</v>
      </c>
      <c r="J2513" s="924">
        <f t="shared" si="79"/>
        <v>0</v>
      </c>
      <c r="K2513" s="924"/>
    </row>
    <row r="2514" spans="2:11" s="917" customFormat="1" ht="78" customHeight="1" outlineLevel="2" x14ac:dyDescent="0.25">
      <c r="B2514" s="921" t="s">
        <v>2641</v>
      </c>
      <c r="C2514" s="922">
        <v>18</v>
      </c>
      <c r="D2514" s="921"/>
      <c r="E2514" s="931" t="s">
        <v>7</v>
      </c>
      <c r="F2514" s="923"/>
      <c r="G2514" s="921"/>
      <c r="H2514" s="933">
        <v>10</v>
      </c>
      <c r="I2514" s="924">
        <f t="shared" si="78"/>
        <v>0</v>
      </c>
      <c r="J2514" s="924">
        <f t="shared" si="79"/>
        <v>0</v>
      </c>
      <c r="K2514" s="924"/>
    </row>
    <row r="2515" spans="2:11" s="917" customFormat="1" ht="78" customHeight="1" outlineLevel="2" x14ac:dyDescent="0.25">
      <c r="B2515" s="921" t="s">
        <v>2640</v>
      </c>
      <c r="C2515" s="922">
        <v>18</v>
      </c>
      <c r="D2515" s="921"/>
      <c r="E2515" s="931" t="s">
        <v>7</v>
      </c>
      <c r="F2515" s="923"/>
      <c r="G2515" s="921"/>
      <c r="H2515" s="933">
        <v>10</v>
      </c>
      <c r="I2515" s="924">
        <f t="shared" si="78"/>
        <v>0</v>
      </c>
      <c r="J2515" s="924">
        <f t="shared" si="79"/>
        <v>0</v>
      </c>
      <c r="K2515" s="924"/>
    </row>
    <row r="2516" spans="2:11" s="917" customFormat="1" ht="78" customHeight="1" outlineLevel="2" x14ac:dyDescent="0.25">
      <c r="B2516" s="921" t="s">
        <v>2639</v>
      </c>
      <c r="C2516" s="922">
        <v>18</v>
      </c>
      <c r="D2516" s="921"/>
      <c r="E2516" s="931" t="s">
        <v>7</v>
      </c>
      <c r="F2516" s="923"/>
      <c r="G2516" s="921"/>
      <c r="H2516" s="933">
        <v>10</v>
      </c>
      <c r="I2516" s="924">
        <f t="shared" si="78"/>
        <v>0</v>
      </c>
      <c r="J2516" s="924">
        <f t="shared" si="79"/>
        <v>0</v>
      </c>
      <c r="K2516" s="924"/>
    </row>
    <row r="2517" spans="2:11" s="917" customFormat="1" ht="78" customHeight="1" outlineLevel="2" x14ac:dyDescent="0.25">
      <c r="B2517" s="921" t="s">
        <v>2638</v>
      </c>
      <c r="C2517" s="922">
        <v>18</v>
      </c>
      <c r="D2517" s="921"/>
      <c r="E2517" s="931" t="s">
        <v>7</v>
      </c>
      <c r="F2517" s="923"/>
      <c r="G2517" s="921"/>
      <c r="H2517" s="933">
        <v>10</v>
      </c>
      <c r="I2517" s="924">
        <f t="shared" si="78"/>
        <v>0</v>
      </c>
      <c r="J2517" s="924">
        <f t="shared" si="79"/>
        <v>0</v>
      </c>
      <c r="K2517" s="924"/>
    </row>
    <row r="2518" spans="2:11" s="917" customFormat="1" ht="78" customHeight="1" outlineLevel="2" x14ac:dyDescent="0.25">
      <c r="B2518" s="921" t="s">
        <v>2637</v>
      </c>
      <c r="C2518" s="922">
        <v>18</v>
      </c>
      <c r="D2518" s="921"/>
      <c r="E2518" s="931" t="s">
        <v>7</v>
      </c>
      <c r="F2518" s="923"/>
      <c r="G2518" s="921"/>
      <c r="H2518" s="933">
        <v>10</v>
      </c>
      <c r="I2518" s="924">
        <f t="shared" si="78"/>
        <v>0</v>
      </c>
      <c r="J2518" s="924">
        <f t="shared" si="79"/>
        <v>0</v>
      </c>
      <c r="K2518" s="924"/>
    </row>
    <row r="2519" spans="2:11" s="917" customFormat="1" ht="78" customHeight="1" outlineLevel="2" x14ac:dyDescent="0.25">
      <c r="B2519" s="921" t="s">
        <v>2636</v>
      </c>
      <c r="C2519" s="922">
        <v>18</v>
      </c>
      <c r="D2519" s="921"/>
      <c r="E2519" s="931" t="s">
        <v>7</v>
      </c>
      <c r="F2519" s="923"/>
      <c r="G2519" s="921"/>
      <c r="H2519" s="933">
        <v>10</v>
      </c>
      <c r="I2519" s="924">
        <f t="shared" si="78"/>
        <v>0</v>
      </c>
      <c r="J2519" s="924">
        <f t="shared" si="79"/>
        <v>0</v>
      </c>
      <c r="K2519" s="924"/>
    </row>
    <row r="2520" spans="2:11" s="917" customFormat="1" ht="78" customHeight="1" outlineLevel="2" x14ac:dyDescent="0.25">
      <c r="B2520" s="921" t="s">
        <v>2635</v>
      </c>
      <c r="C2520" s="922">
        <v>18</v>
      </c>
      <c r="D2520" s="921"/>
      <c r="E2520" s="931" t="s">
        <v>7</v>
      </c>
      <c r="F2520" s="923"/>
      <c r="G2520" s="921"/>
      <c r="H2520" s="933">
        <v>10</v>
      </c>
      <c r="I2520" s="924">
        <f t="shared" si="78"/>
        <v>0</v>
      </c>
      <c r="J2520" s="924">
        <f t="shared" si="79"/>
        <v>0</v>
      </c>
      <c r="K2520" s="924"/>
    </row>
    <row r="2521" spans="2:11" ht="10.95" customHeight="1" outlineLevel="1" x14ac:dyDescent="0.25">
      <c r="B2521" s="925" t="s">
        <v>3676</v>
      </c>
      <c r="I2521" s="924">
        <f t="shared" si="78"/>
        <v>0</v>
      </c>
      <c r="J2521" s="924">
        <f t="shared" si="79"/>
        <v>0</v>
      </c>
      <c r="K2521" s="919"/>
    </row>
    <row r="2522" spans="2:11" s="917" customFormat="1" ht="78" customHeight="1" outlineLevel="2" x14ac:dyDescent="0.25">
      <c r="B2522" s="921" t="s">
        <v>3675</v>
      </c>
      <c r="C2522" s="921"/>
      <c r="D2522" s="922">
        <v>6.5</v>
      </c>
      <c r="E2522" s="930">
        <v>5</v>
      </c>
      <c r="F2522" s="923"/>
      <c r="G2522" s="921"/>
      <c r="H2522" s="933">
        <v>1</v>
      </c>
      <c r="I2522" s="924">
        <f t="shared" si="78"/>
        <v>0</v>
      </c>
      <c r="J2522" s="924">
        <f t="shared" si="79"/>
        <v>0</v>
      </c>
      <c r="K2522" s="924"/>
    </row>
    <row r="2523" spans="2:11" s="917" customFormat="1" ht="78" customHeight="1" outlineLevel="2" x14ac:dyDescent="0.25">
      <c r="B2523" s="921" t="s">
        <v>3674</v>
      </c>
      <c r="C2523" s="921"/>
      <c r="D2523" s="922">
        <v>6.5</v>
      </c>
      <c r="E2523" s="930">
        <v>5</v>
      </c>
      <c r="F2523" s="923"/>
      <c r="G2523" s="921"/>
      <c r="H2523" s="933">
        <v>1</v>
      </c>
      <c r="I2523" s="924">
        <f t="shared" si="78"/>
        <v>0</v>
      </c>
      <c r="J2523" s="924">
        <f t="shared" si="79"/>
        <v>0</v>
      </c>
      <c r="K2523" s="924"/>
    </row>
    <row r="2524" spans="2:11" s="917" customFormat="1" ht="78" customHeight="1" outlineLevel="2" x14ac:dyDescent="0.25">
      <c r="B2524" s="921" t="s">
        <v>3673</v>
      </c>
      <c r="C2524" s="921"/>
      <c r="D2524" s="922">
        <v>7</v>
      </c>
      <c r="E2524" s="930">
        <v>5</v>
      </c>
      <c r="F2524" s="923"/>
      <c r="G2524" s="921"/>
      <c r="H2524" s="933">
        <v>1</v>
      </c>
      <c r="I2524" s="924">
        <f t="shared" si="78"/>
        <v>0</v>
      </c>
      <c r="J2524" s="924">
        <f t="shared" si="79"/>
        <v>0</v>
      </c>
      <c r="K2524" s="924"/>
    </row>
    <row r="2525" spans="2:11" s="917" customFormat="1" ht="78" customHeight="1" outlineLevel="2" x14ac:dyDescent="0.25">
      <c r="B2525" s="921" t="s">
        <v>3672</v>
      </c>
      <c r="C2525" s="921"/>
      <c r="D2525" s="922">
        <v>8</v>
      </c>
      <c r="E2525" s="930">
        <v>4</v>
      </c>
      <c r="F2525" s="923"/>
      <c r="G2525" s="921"/>
      <c r="H2525" s="933">
        <v>1</v>
      </c>
      <c r="I2525" s="924">
        <f t="shared" si="78"/>
        <v>0</v>
      </c>
      <c r="J2525" s="924">
        <f t="shared" si="79"/>
        <v>0</v>
      </c>
      <c r="K2525" s="924"/>
    </row>
    <row r="2526" spans="2:11" s="917" customFormat="1" ht="78" customHeight="1" outlineLevel="2" x14ac:dyDescent="0.25">
      <c r="B2526" s="921" t="s">
        <v>3671</v>
      </c>
      <c r="C2526" s="921"/>
      <c r="D2526" s="922">
        <v>8.5</v>
      </c>
      <c r="E2526" s="930">
        <v>2</v>
      </c>
      <c r="F2526" s="923"/>
      <c r="G2526" s="921"/>
      <c r="H2526" s="933">
        <v>1</v>
      </c>
      <c r="I2526" s="924">
        <f t="shared" si="78"/>
        <v>0</v>
      </c>
      <c r="J2526" s="924">
        <f t="shared" si="79"/>
        <v>0</v>
      </c>
      <c r="K2526" s="924"/>
    </row>
    <row r="2527" spans="2:11" s="917" customFormat="1" ht="78" customHeight="1" outlineLevel="2" x14ac:dyDescent="0.25">
      <c r="B2527" s="921" t="s">
        <v>3670</v>
      </c>
      <c r="C2527" s="921"/>
      <c r="D2527" s="922">
        <v>9</v>
      </c>
      <c r="E2527" s="930">
        <v>4</v>
      </c>
      <c r="F2527" s="923"/>
      <c r="G2527" s="921"/>
      <c r="H2527" s="933">
        <v>1</v>
      </c>
      <c r="I2527" s="924">
        <f t="shared" si="78"/>
        <v>0</v>
      </c>
      <c r="J2527" s="924">
        <f t="shared" si="79"/>
        <v>0</v>
      </c>
      <c r="K2527" s="924"/>
    </row>
    <row r="2528" spans="2:11" s="917" customFormat="1" ht="78" customHeight="1" outlineLevel="2" x14ac:dyDescent="0.25">
      <c r="B2528" s="921" t="s">
        <v>3669</v>
      </c>
      <c r="C2528" s="921"/>
      <c r="D2528" s="922">
        <v>11</v>
      </c>
      <c r="E2528" s="930">
        <v>7</v>
      </c>
      <c r="F2528" s="923"/>
      <c r="G2528" s="921"/>
      <c r="H2528" s="933">
        <v>1</v>
      </c>
      <c r="I2528" s="924">
        <f t="shared" si="78"/>
        <v>0</v>
      </c>
      <c r="J2528" s="924">
        <f t="shared" si="79"/>
        <v>0</v>
      </c>
      <c r="K2528" s="924"/>
    </row>
    <row r="2529" spans="2:11" s="917" customFormat="1" ht="78" customHeight="1" outlineLevel="2" x14ac:dyDescent="0.25">
      <c r="B2529" s="921" t="s">
        <v>3668</v>
      </c>
      <c r="C2529" s="921"/>
      <c r="D2529" s="922">
        <v>12.5</v>
      </c>
      <c r="E2529" s="930">
        <v>7</v>
      </c>
      <c r="F2529" s="923"/>
      <c r="G2529" s="921"/>
      <c r="H2529" s="933">
        <v>1</v>
      </c>
      <c r="I2529" s="924">
        <f t="shared" si="78"/>
        <v>0</v>
      </c>
      <c r="J2529" s="924">
        <f t="shared" si="79"/>
        <v>0</v>
      </c>
      <c r="K2529" s="924"/>
    </row>
    <row r="2530" spans="2:11" s="917" customFormat="1" ht="78" customHeight="1" outlineLevel="2" x14ac:dyDescent="0.25">
      <c r="B2530" s="921" t="s">
        <v>3667</v>
      </c>
      <c r="C2530" s="921"/>
      <c r="D2530" s="922">
        <v>15</v>
      </c>
      <c r="E2530" s="930">
        <v>3</v>
      </c>
      <c r="F2530" s="923"/>
      <c r="G2530" s="921"/>
      <c r="H2530" s="933">
        <v>1</v>
      </c>
      <c r="I2530" s="924">
        <f t="shared" si="78"/>
        <v>0</v>
      </c>
      <c r="J2530" s="924">
        <f t="shared" si="79"/>
        <v>0</v>
      </c>
      <c r="K2530" s="924"/>
    </row>
    <row r="2531" spans="2:11" s="917" customFormat="1" ht="78" customHeight="1" outlineLevel="2" x14ac:dyDescent="0.25">
      <c r="B2531" s="921" t="s">
        <v>3666</v>
      </c>
      <c r="C2531" s="921"/>
      <c r="D2531" s="922">
        <v>18</v>
      </c>
      <c r="E2531" s="930">
        <v>5</v>
      </c>
      <c r="F2531" s="923"/>
      <c r="G2531" s="921"/>
      <c r="H2531" s="933">
        <v>1</v>
      </c>
      <c r="I2531" s="924">
        <f t="shared" si="78"/>
        <v>0</v>
      </c>
      <c r="J2531" s="924">
        <f t="shared" si="79"/>
        <v>0</v>
      </c>
      <c r="K2531" s="924"/>
    </row>
    <row r="2532" spans="2:11" s="917" customFormat="1" ht="78" customHeight="1" outlineLevel="2" x14ac:dyDescent="0.25">
      <c r="B2532" s="921" t="s">
        <v>3665</v>
      </c>
      <c r="C2532" s="921"/>
      <c r="D2532" s="922">
        <v>8</v>
      </c>
      <c r="E2532" s="930">
        <v>5</v>
      </c>
      <c r="F2532" s="923"/>
      <c r="G2532" s="921"/>
      <c r="H2532" s="933">
        <v>1</v>
      </c>
      <c r="I2532" s="924">
        <f t="shared" si="78"/>
        <v>0</v>
      </c>
      <c r="J2532" s="924">
        <f t="shared" si="79"/>
        <v>0</v>
      </c>
      <c r="K2532" s="924"/>
    </row>
    <row r="2533" spans="2:11" s="917" customFormat="1" ht="78" customHeight="1" outlineLevel="2" x14ac:dyDescent="0.25">
      <c r="B2533" s="921" t="s">
        <v>3664</v>
      </c>
      <c r="C2533" s="921"/>
      <c r="D2533" s="922">
        <v>8.5</v>
      </c>
      <c r="E2533" s="930">
        <v>5</v>
      </c>
      <c r="F2533" s="923"/>
      <c r="G2533" s="921"/>
      <c r="H2533" s="933">
        <v>1</v>
      </c>
      <c r="I2533" s="924">
        <f t="shared" si="78"/>
        <v>0</v>
      </c>
      <c r="J2533" s="924">
        <f t="shared" si="79"/>
        <v>0</v>
      </c>
      <c r="K2533" s="924"/>
    </row>
    <row r="2534" spans="2:11" s="917" customFormat="1" ht="78" customHeight="1" outlineLevel="2" x14ac:dyDescent="0.25">
      <c r="B2534" s="921" t="s">
        <v>3663</v>
      </c>
      <c r="C2534" s="921"/>
      <c r="D2534" s="922">
        <v>9</v>
      </c>
      <c r="E2534" s="930">
        <v>3</v>
      </c>
      <c r="F2534" s="923"/>
      <c r="G2534" s="921"/>
      <c r="H2534" s="933">
        <v>1</v>
      </c>
      <c r="I2534" s="924">
        <f t="shared" si="78"/>
        <v>0</v>
      </c>
      <c r="J2534" s="924">
        <f t="shared" si="79"/>
        <v>0</v>
      </c>
      <c r="K2534" s="924"/>
    </row>
    <row r="2535" spans="2:11" s="917" customFormat="1" ht="78" customHeight="1" outlineLevel="2" x14ac:dyDescent="0.25">
      <c r="B2535" s="921" t="s">
        <v>3662</v>
      </c>
      <c r="C2535" s="921"/>
      <c r="D2535" s="922">
        <v>11</v>
      </c>
      <c r="E2535" s="930">
        <v>2</v>
      </c>
      <c r="F2535" s="923"/>
      <c r="G2535" s="921"/>
      <c r="H2535" s="933">
        <v>1</v>
      </c>
      <c r="I2535" s="924">
        <f t="shared" si="78"/>
        <v>0</v>
      </c>
      <c r="J2535" s="924">
        <f t="shared" si="79"/>
        <v>0</v>
      </c>
      <c r="K2535" s="924"/>
    </row>
    <row r="2536" spans="2:11" s="917" customFormat="1" ht="78" customHeight="1" outlineLevel="2" x14ac:dyDescent="0.25">
      <c r="B2536" s="921" t="s">
        <v>3661</v>
      </c>
      <c r="C2536" s="921"/>
      <c r="D2536" s="922">
        <v>7.5</v>
      </c>
      <c r="E2536" s="930">
        <v>6</v>
      </c>
      <c r="F2536" s="923"/>
      <c r="G2536" s="921"/>
      <c r="H2536" s="933">
        <v>1</v>
      </c>
      <c r="I2536" s="924">
        <f t="shared" si="78"/>
        <v>0</v>
      </c>
      <c r="J2536" s="924">
        <f t="shared" si="79"/>
        <v>0</v>
      </c>
      <c r="K2536" s="924"/>
    </row>
    <row r="2537" spans="2:11" s="917" customFormat="1" ht="78" customHeight="1" outlineLevel="2" x14ac:dyDescent="0.25">
      <c r="B2537" s="921" t="s">
        <v>3660</v>
      </c>
      <c r="C2537" s="921"/>
      <c r="D2537" s="922">
        <v>8</v>
      </c>
      <c r="E2537" s="930">
        <v>4</v>
      </c>
      <c r="F2537" s="923"/>
      <c r="G2537" s="921"/>
      <c r="H2537" s="933">
        <v>1</v>
      </c>
      <c r="I2537" s="924">
        <f t="shared" si="78"/>
        <v>0</v>
      </c>
      <c r="J2537" s="924">
        <f t="shared" si="79"/>
        <v>0</v>
      </c>
      <c r="K2537" s="924"/>
    </row>
    <row r="2538" spans="2:11" s="917" customFormat="1" ht="78" customHeight="1" outlineLevel="2" x14ac:dyDescent="0.25">
      <c r="B2538" s="921" t="s">
        <v>3659</v>
      </c>
      <c r="C2538" s="921"/>
      <c r="D2538" s="922">
        <v>8.5</v>
      </c>
      <c r="E2538" s="930">
        <v>4</v>
      </c>
      <c r="F2538" s="923"/>
      <c r="G2538" s="921"/>
      <c r="H2538" s="933">
        <v>1</v>
      </c>
      <c r="I2538" s="924">
        <f t="shared" si="78"/>
        <v>0</v>
      </c>
      <c r="J2538" s="924">
        <f t="shared" si="79"/>
        <v>0</v>
      </c>
      <c r="K2538" s="924"/>
    </row>
    <row r="2539" spans="2:11" s="917" customFormat="1" ht="78" customHeight="1" outlineLevel="2" x14ac:dyDescent="0.25">
      <c r="B2539" s="921" t="s">
        <v>3658</v>
      </c>
      <c r="C2539" s="921"/>
      <c r="D2539" s="922">
        <v>9</v>
      </c>
      <c r="E2539" s="930">
        <v>5</v>
      </c>
      <c r="F2539" s="923"/>
      <c r="G2539" s="921"/>
      <c r="H2539" s="933">
        <v>1</v>
      </c>
      <c r="I2539" s="924">
        <f t="shared" si="78"/>
        <v>0</v>
      </c>
      <c r="J2539" s="924">
        <f t="shared" si="79"/>
        <v>0</v>
      </c>
      <c r="K2539" s="924"/>
    </row>
    <row r="2540" spans="2:11" s="917" customFormat="1" ht="78" customHeight="1" outlineLevel="2" x14ac:dyDescent="0.25">
      <c r="B2540" s="921" t="s">
        <v>3657</v>
      </c>
      <c r="C2540" s="921"/>
      <c r="D2540" s="922">
        <v>9.5</v>
      </c>
      <c r="E2540" s="930">
        <v>3</v>
      </c>
      <c r="F2540" s="923"/>
      <c r="G2540" s="921"/>
      <c r="H2540" s="933">
        <v>1</v>
      </c>
      <c r="I2540" s="924">
        <f t="shared" si="78"/>
        <v>0</v>
      </c>
      <c r="J2540" s="924">
        <f t="shared" si="79"/>
        <v>0</v>
      </c>
      <c r="K2540" s="924"/>
    </row>
    <row r="2541" spans="2:11" s="917" customFormat="1" ht="78" customHeight="1" outlineLevel="2" x14ac:dyDescent="0.25">
      <c r="B2541" s="921" t="s">
        <v>3656</v>
      </c>
      <c r="C2541" s="921"/>
      <c r="D2541" s="922">
        <v>4</v>
      </c>
      <c r="E2541" s="930">
        <v>1</v>
      </c>
      <c r="F2541" s="923"/>
      <c r="G2541" s="921"/>
      <c r="H2541" s="933">
        <v>1</v>
      </c>
      <c r="I2541" s="924">
        <f t="shared" si="78"/>
        <v>0</v>
      </c>
      <c r="J2541" s="924">
        <f t="shared" si="79"/>
        <v>0</v>
      </c>
      <c r="K2541" s="924"/>
    </row>
    <row r="2542" spans="2:11" s="917" customFormat="1" ht="78" customHeight="1" outlineLevel="2" x14ac:dyDescent="0.25">
      <c r="B2542" s="921" t="s">
        <v>3655</v>
      </c>
      <c r="C2542" s="921"/>
      <c r="D2542" s="922">
        <v>4</v>
      </c>
      <c r="E2542" s="930">
        <v>3</v>
      </c>
      <c r="F2542" s="923"/>
      <c r="G2542" s="921"/>
      <c r="H2542" s="933">
        <v>1</v>
      </c>
      <c r="I2542" s="924">
        <f t="shared" si="78"/>
        <v>0</v>
      </c>
      <c r="J2542" s="924">
        <f t="shared" si="79"/>
        <v>0</v>
      </c>
      <c r="K2542" s="924"/>
    </row>
    <row r="2543" spans="2:11" s="917" customFormat="1" ht="78" customHeight="1" outlineLevel="2" x14ac:dyDescent="0.25">
      <c r="B2543" s="921" t="s">
        <v>3654</v>
      </c>
      <c r="C2543" s="921"/>
      <c r="D2543" s="922">
        <v>4</v>
      </c>
      <c r="E2543" s="930">
        <v>2</v>
      </c>
      <c r="F2543" s="923"/>
      <c r="G2543" s="921"/>
      <c r="H2543" s="933">
        <v>1</v>
      </c>
      <c r="I2543" s="924">
        <f t="shared" si="78"/>
        <v>0</v>
      </c>
      <c r="J2543" s="924">
        <f t="shared" si="79"/>
        <v>0</v>
      </c>
      <c r="K2543" s="924"/>
    </row>
    <row r="2544" spans="2:11" s="917" customFormat="1" ht="78" customHeight="1" outlineLevel="2" x14ac:dyDescent="0.25">
      <c r="B2544" s="921" t="s">
        <v>3653</v>
      </c>
      <c r="C2544" s="921"/>
      <c r="D2544" s="922">
        <v>4.5</v>
      </c>
      <c r="E2544" s="930">
        <v>4</v>
      </c>
      <c r="F2544" s="923"/>
      <c r="G2544" s="921"/>
      <c r="H2544" s="933">
        <v>1</v>
      </c>
      <c r="I2544" s="924">
        <f t="shared" si="78"/>
        <v>0</v>
      </c>
      <c r="J2544" s="924">
        <f t="shared" si="79"/>
        <v>0</v>
      </c>
      <c r="K2544" s="924"/>
    </row>
    <row r="2545" spans="2:11" s="917" customFormat="1" ht="78" customHeight="1" outlineLevel="2" x14ac:dyDescent="0.25">
      <c r="B2545" s="921" t="s">
        <v>3652</v>
      </c>
      <c r="C2545" s="921"/>
      <c r="D2545" s="922">
        <v>4.5</v>
      </c>
      <c r="E2545" s="930">
        <v>3</v>
      </c>
      <c r="F2545" s="923"/>
      <c r="G2545" s="921"/>
      <c r="H2545" s="933">
        <v>1</v>
      </c>
      <c r="I2545" s="924">
        <f t="shared" si="78"/>
        <v>0</v>
      </c>
      <c r="J2545" s="924">
        <f t="shared" si="79"/>
        <v>0</v>
      </c>
      <c r="K2545" s="924"/>
    </row>
    <row r="2546" spans="2:11" s="917" customFormat="1" ht="78" customHeight="1" outlineLevel="2" x14ac:dyDescent="0.25">
      <c r="B2546" s="921" t="s">
        <v>3651</v>
      </c>
      <c r="C2546" s="921"/>
      <c r="D2546" s="922">
        <v>5.5</v>
      </c>
      <c r="E2546" s="930">
        <v>4</v>
      </c>
      <c r="F2546" s="923"/>
      <c r="G2546" s="921"/>
      <c r="H2546" s="933">
        <v>1</v>
      </c>
      <c r="I2546" s="924">
        <f t="shared" si="78"/>
        <v>0</v>
      </c>
      <c r="J2546" s="924">
        <f t="shared" si="79"/>
        <v>0</v>
      </c>
      <c r="K2546" s="924"/>
    </row>
    <row r="2547" spans="2:11" s="917" customFormat="1" ht="78" customHeight="1" outlineLevel="2" x14ac:dyDescent="0.25">
      <c r="B2547" s="921" t="s">
        <v>3650</v>
      </c>
      <c r="C2547" s="921"/>
      <c r="D2547" s="922">
        <v>6</v>
      </c>
      <c r="E2547" s="930">
        <v>5</v>
      </c>
      <c r="F2547" s="923"/>
      <c r="G2547" s="921"/>
      <c r="H2547" s="933">
        <v>1</v>
      </c>
      <c r="I2547" s="924">
        <f t="shared" si="78"/>
        <v>0</v>
      </c>
      <c r="J2547" s="924">
        <f t="shared" si="79"/>
        <v>0</v>
      </c>
      <c r="K2547" s="924"/>
    </row>
    <row r="2548" spans="2:11" s="917" customFormat="1" ht="78" customHeight="1" outlineLevel="2" x14ac:dyDescent="0.25">
      <c r="B2548" s="921" t="s">
        <v>3649</v>
      </c>
      <c r="C2548" s="921"/>
      <c r="D2548" s="922">
        <v>7</v>
      </c>
      <c r="E2548" s="930">
        <v>6</v>
      </c>
      <c r="F2548" s="923"/>
      <c r="G2548" s="921"/>
      <c r="H2548" s="933">
        <v>1</v>
      </c>
      <c r="I2548" s="924">
        <f t="shared" si="78"/>
        <v>0</v>
      </c>
      <c r="J2548" s="924">
        <f t="shared" si="79"/>
        <v>0</v>
      </c>
      <c r="K2548" s="924"/>
    </row>
    <row r="2549" spans="2:11" s="917" customFormat="1" ht="78" customHeight="1" outlineLevel="2" x14ac:dyDescent="0.25">
      <c r="B2549" s="921" t="s">
        <v>3648</v>
      </c>
      <c r="C2549" s="921"/>
      <c r="D2549" s="922">
        <v>8</v>
      </c>
      <c r="E2549" s="930">
        <v>2</v>
      </c>
      <c r="F2549" s="923"/>
      <c r="G2549" s="921"/>
      <c r="H2549" s="933">
        <v>1</v>
      </c>
      <c r="I2549" s="924">
        <f t="shared" si="78"/>
        <v>0</v>
      </c>
      <c r="J2549" s="924">
        <f t="shared" si="79"/>
        <v>0</v>
      </c>
      <c r="K2549" s="924"/>
    </row>
    <row r="2550" spans="2:11" s="917" customFormat="1" ht="78" customHeight="1" outlineLevel="2" x14ac:dyDescent="0.25">
      <c r="B2550" s="921" t="s">
        <v>3647</v>
      </c>
      <c r="C2550" s="921"/>
      <c r="D2550" s="922">
        <v>9.5</v>
      </c>
      <c r="E2550" s="930">
        <v>3</v>
      </c>
      <c r="F2550" s="923"/>
      <c r="G2550" s="921"/>
      <c r="H2550" s="933">
        <v>1</v>
      </c>
      <c r="I2550" s="924">
        <f t="shared" si="78"/>
        <v>0</v>
      </c>
      <c r="J2550" s="924">
        <f t="shared" si="79"/>
        <v>0</v>
      </c>
      <c r="K2550" s="924"/>
    </row>
    <row r="2551" spans="2:11" s="917" customFormat="1" ht="78" customHeight="1" outlineLevel="2" x14ac:dyDescent="0.25">
      <c r="B2551" s="921" t="s">
        <v>3646</v>
      </c>
      <c r="C2551" s="921"/>
      <c r="D2551" s="922">
        <v>9</v>
      </c>
      <c r="E2551" s="930">
        <v>3</v>
      </c>
      <c r="F2551" s="923"/>
      <c r="G2551" s="921"/>
      <c r="H2551" s="933">
        <v>1</v>
      </c>
      <c r="I2551" s="924">
        <f t="shared" si="78"/>
        <v>0</v>
      </c>
      <c r="J2551" s="924">
        <f t="shared" si="79"/>
        <v>0</v>
      </c>
      <c r="K2551" s="924"/>
    </row>
    <row r="2552" spans="2:11" s="917" customFormat="1" ht="78" customHeight="1" outlineLevel="2" x14ac:dyDescent="0.25">
      <c r="B2552" s="921" t="s">
        <v>3645</v>
      </c>
      <c r="C2552" s="921"/>
      <c r="D2552" s="922">
        <v>7</v>
      </c>
      <c r="E2552" s="930">
        <v>5</v>
      </c>
      <c r="F2552" s="923"/>
      <c r="G2552" s="921"/>
      <c r="H2552" s="933">
        <v>1</v>
      </c>
      <c r="I2552" s="924">
        <f t="shared" si="78"/>
        <v>0</v>
      </c>
      <c r="J2552" s="924">
        <f t="shared" si="79"/>
        <v>0</v>
      </c>
      <c r="K2552" s="924"/>
    </row>
    <row r="2553" spans="2:11" s="917" customFormat="1" ht="78" customHeight="1" outlineLevel="2" x14ac:dyDescent="0.25">
      <c r="B2553" s="921" t="s">
        <v>3644</v>
      </c>
      <c r="C2553" s="921"/>
      <c r="D2553" s="922">
        <v>7</v>
      </c>
      <c r="E2553" s="930">
        <v>5</v>
      </c>
      <c r="F2553" s="923"/>
      <c r="G2553" s="921"/>
      <c r="H2553" s="933">
        <v>1</v>
      </c>
      <c r="I2553" s="924">
        <f t="shared" si="78"/>
        <v>0</v>
      </c>
      <c r="J2553" s="924">
        <f t="shared" si="79"/>
        <v>0</v>
      </c>
      <c r="K2553" s="924"/>
    </row>
    <row r="2554" spans="2:11" s="917" customFormat="1" ht="78" customHeight="1" outlineLevel="2" x14ac:dyDescent="0.25">
      <c r="B2554" s="921" t="s">
        <v>3643</v>
      </c>
      <c r="C2554" s="921"/>
      <c r="D2554" s="922">
        <v>9</v>
      </c>
      <c r="E2554" s="930">
        <v>5</v>
      </c>
      <c r="F2554" s="923"/>
      <c r="G2554" s="921"/>
      <c r="H2554" s="933">
        <v>1</v>
      </c>
      <c r="I2554" s="924">
        <f t="shared" si="78"/>
        <v>0</v>
      </c>
      <c r="J2554" s="924">
        <f t="shared" si="79"/>
        <v>0</v>
      </c>
      <c r="K2554" s="924"/>
    </row>
    <row r="2555" spans="2:11" s="917" customFormat="1" ht="78" customHeight="1" outlineLevel="2" x14ac:dyDescent="0.25">
      <c r="B2555" s="921" t="s">
        <v>3642</v>
      </c>
      <c r="C2555" s="921"/>
      <c r="D2555" s="922">
        <v>10</v>
      </c>
      <c r="E2555" s="930">
        <v>2</v>
      </c>
      <c r="F2555" s="923"/>
      <c r="G2555" s="921"/>
      <c r="H2555" s="933">
        <v>1</v>
      </c>
      <c r="I2555" s="924">
        <f t="shared" si="78"/>
        <v>0</v>
      </c>
      <c r="J2555" s="924">
        <f t="shared" si="79"/>
        <v>0</v>
      </c>
      <c r="K2555" s="924"/>
    </row>
    <row r="2556" spans="2:11" s="917" customFormat="1" ht="78" customHeight="1" outlineLevel="2" x14ac:dyDescent="0.25">
      <c r="B2556" s="921" t="s">
        <v>3641</v>
      </c>
      <c r="C2556" s="921"/>
      <c r="D2556" s="922">
        <v>11.5</v>
      </c>
      <c r="E2556" s="930">
        <v>3</v>
      </c>
      <c r="F2556" s="923"/>
      <c r="G2556" s="921"/>
      <c r="H2556" s="933">
        <v>1</v>
      </c>
      <c r="I2556" s="924">
        <f t="shared" si="78"/>
        <v>0</v>
      </c>
      <c r="J2556" s="924">
        <f t="shared" si="79"/>
        <v>0</v>
      </c>
      <c r="K2556" s="924"/>
    </row>
    <row r="2557" spans="2:11" s="917" customFormat="1" ht="78" customHeight="1" outlineLevel="2" x14ac:dyDescent="0.25">
      <c r="B2557" s="921" t="s">
        <v>3640</v>
      </c>
      <c r="C2557" s="921"/>
      <c r="D2557" s="922">
        <v>13.5</v>
      </c>
      <c r="E2557" s="930">
        <v>2</v>
      </c>
      <c r="F2557" s="923"/>
      <c r="G2557" s="921"/>
      <c r="H2557" s="933">
        <v>1</v>
      </c>
      <c r="I2557" s="924">
        <f t="shared" si="78"/>
        <v>0</v>
      </c>
      <c r="J2557" s="924">
        <f t="shared" si="79"/>
        <v>0</v>
      </c>
      <c r="K2557" s="924"/>
    </row>
    <row r="2558" spans="2:11" s="917" customFormat="1" ht="78" customHeight="1" outlineLevel="2" x14ac:dyDescent="0.25">
      <c r="B2558" s="921" t="s">
        <v>3639</v>
      </c>
      <c r="C2558" s="921"/>
      <c r="D2558" s="922">
        <v>3</v>
      </c>
      <c r="E2558" s="930">
        <v>7</v>
      </c>
      <c r="F2558" s="923"/>
      <c r="G2558" s="921"/>
      <c r="H2558" s="933">
        <v>1</v>
      </c>
      <c r="I2558" s="924">
        <f t="shared" si="78"/>
        <v>0</v>
      </c>
      <c r="J2558" s="924">
        <f t="shared" si="79"/>
        <v>0</v>
      </c>
      <c r="K2558" s="924"/>
    </row>
    <row r="2559" spans="2:11" s="917" customFormat="1" ht="78" customHeight="1" outlineLevel="2" x14ac:dyDescent="0.25">
      <c r="B2559" s="921" t="s">
        <v>3638</v>
      </c>
      <c r="C2559" s="921"/>
      <c r="D2559" s="922">
        <v>3.5</v>
      </c>
      <c r="E2559" s="930">
        <v>7</v>
      </c>
      <c r="F2559" s="923"/>
      <c r="G2559" s="921"/>
      <c r="H2559" s="933">
        <v>1</v>
      </c>
      <c r="I2559" s="924">
        <f t="shared" si="78"/>
        <v>0</v>
      </c>
      <c r="J2559" s="924">
        <f t="shared" si="79"/>
        <v>0</v>
      </c>
      <c r="K2559" s="924"/>
    </row>
    <row r="2560" spans="2:11" s="917" customFormat="1" ht="78" customHeight="1" outlineLevel="2" x14ac:dyDescent="0.25">
      <c r="B2560" s="921" t="s">
        <v>3637</v>
      </c>
      <c r="C2560" s="921"/>
      <c r="D2560" s="922">
        <v>3.5</v>
      </c>
      <c r="E2560" s="930">
        <v>7</v>
      </c>
      <c r="F2560" s="923"/>
      <c r="G2560" s="921"/>
      <c r="H2560" s="933">
        <v>1</v>
      </c>
      <c r="I2560" s="924">
        <f t="shared" si="78"/>
        <v>0</v>
      </c>
      <c r="J2560" s="924">
        <f t="shared" si="79"/>
        <v>0</v>
      </c>
      <c r="K2560" s="924"/>
    </row>
    <row r="2561" spans="2:11" s="917" customFormat="1" ht="78" customHeight="1" outlineLevel="2" x14ac:dyDescent="0.25">
      <c r="B2561" s="921" t="s">
        <v>3636</v>
      </c>
      <c r="C2561" s="921"/>
      <c r="D2561" s="922">
        <v>4.5</v>
      </c>
      <c r="E2561" s="930">
        <v>7</v>
      </c>
      <c r="F2561" s="923"/>
      <c r="G2561" s="921"/>
      <c r="H2561" s="933">
        <v>1</v>
      </c>
      <c r="I2561" s="924">
        <f t="shared" si="78"/>
        <v>0</v>
      </c>
      <c r="J2561" s="924">
        <f t="shared" si="79"/>
        <v>0</v>
      </c>
      <c r="K2561" s="924"/>
    </row>
    <row r="2562" spans="2:11" s="917" customFormat="1" ht="78" customHeight="1" outlineLevel="2" x14ac:dyDescent="0.25">
      <c r="B2562" s="921" t="s">
        <v>3635</v>
      </c>
      <c r="C2562" s="921"/>
      <c r="D2562" s="922">
        <v>5</v>
      </c>
      <c r="E2562" s="930">
        <v>7</v>
      </c>
      <c r="F2562" s="923"/>
      <c r="G2562" s="921"/>
      <c r="H2562" s="933">
        <v>1</v>
      </c>
      <c r="I2562" s="924">
        <f t="shared" si="78"/>
        <v>0</v>
      </c>
      <c r="J2562" s="924">
        <f t="shared" si="79"/>
        <v>0</v>
      </c>
      <c r="K2562" s="924"/>
    </row>
    <row r="2563" spans="2:11" s="917" customFormat="1" ht="78" customHeight="1" outlineLevel="2" x14ac:dyDescent="0.25">
      <c r="B2563" s="921" t="s">
        <v>3634</v>
      </c>
      <c r="C2563" s="921"/>
      <c r="D2563" s="922">
        <v>5</v>
      </c>
      <c r="E2563" s="930">
        <v>6</v>
      </c>
      <c r="F2563" s="923"/>
      <c r="G2563" s="921"/>
      <c r="H2563" s="933">
        <v>1</v>
      </c>
      <c r="I2563" s="924">
        <f t="shared" si="78"/>
        <v>0</v>
      </c>
      <c r="J2563" s="924">
        <f t="shared" si="79"/>
        <v>0</v>
      </c>
      <c r="K2563" s="924"/>
    </row>
    <row r="2564" spans="2:11" s="917" customFormat="1" ht="78" customHeight="1" outlineLevel="2" x14ac:dyDescent="0.25">
      <c r="B2564" s="921" t="s">
        <v>4199</v>
      </c>
      <c r="C2564" s="921"/>
      <c r="D2564" s="922">
        <v>0.36</v>
      </c>
      <c r="E2564" s="930">
        <v>15</v>
      </c>
      <c r="F2564" s="923"/>
      <c r="G2564" s="921"/>
      <c r="H2564" s="933">
        <v>1</v>
      </c>
      <c r="I2564" s="924">
        <f t="shared" si="78"/>
        <v>0</v>
      </c>
      <c r="J2564" s="924">
        <f t="shared" si="79"/>
        <v>0</v>
      </c>
      <c r="K2564" s="924"/>
    </row>
    <row r="2565" spans="2:11" s="917" customFormat="1" ht="78" customHeight="1" outlineLevel="2" x14ac:dyDescent="0.25">
      <c r="B2565" s="921" t="s">
        <v>4198</v>
      </c>
      <c r="C2565" s="921"/>
      <c r="D2565" s="922">
        <v>0.36</v>
      </c>
      <c r="E2565" s="931" t="s">
        <v>7</v>
      </c>
      <c r="F2565" s="923"/>
      <c r="G2565" s="921"/>
      <c r="H2565" s="933">
        <v>1</v>
      </c>
      <c r="I2565" s="924">
        <f t="shared" si="78"/>
        <v>0</v>
      </c>
      <c r="J2565" s="924">
        <f t="shared" si="79"/>
        <v>0</v>
      </c>
      <c r="K2565" s="924"/>
    </row>
    <row r="2566" spans="2:11" s="917" customFormat="1" ht="78" customHeight="1" outlineLevel="2" x14ac:dyDescent="0.25">
      <c r="B2566" s="921" t="s">
        <v>4197</v>
      </c>
      <c r="C2566" s="921"/>
      <c r="D2566" s="922">
        <v>0.36</v>
      </c>
      <c r="E2566" s="931" t="s">
        <v>7</v>
      </c>
      <c r="F2566" s="923"/>
      <c r="G2566" s="921"/>
      <c r="H2566" s="933">
        <v>1</v>
      </c>
      <c r="I2566" s="924">
        <f t="shared" si="78"/>
        <v>0</v>
      </c>
      <c r="J2566" s="924">
        <f t="shared" si="79"/>
        <v>0</v>
      </c>
      <c r="K2566" s="924"/>
    </row>
    <row r="2567" spans="2:11" s="917" customFormat="1" ht="78" customHeight="1" outlineLevel="2" x14ac:dyDescent="0.25">
      <c r="B2567" s="921" t="s">
        <v>4196</v>
      </c>
      <c r="C2567" s="921"/>
      <c r="D2567" s="922">
        <v>0.36</v>
      </c>
      <c r="E2567" s="931" t="s">
        <v>7</v>
      </c>
      <c r="F2567" s="923"/>
      <c r="G2567" s="921"/>
      <c r="H2567" s="933">
        <v>1</v>
      </c>
      <c r="I2567" s="924">
        <f t="shared" si="78"/>
        <v>0</v>
      </c>
      <c r="J2567" s="924">
        <f t="shared" si="79"/>
        <v>0</v>
      </c>
      <c r="K2567" s="924"/>
    </row>
    <row r="2568" spans="2:11" s="917" customFormat="1" ht="78" customHeight="1" outlineLevel="2" x14ac:dyDescent="0.25">
      <c r="B2568" s="921" t="s">
        <v>4195</v>
      </c>
      <c r="C2568" s="921"/>
      <c r="D2568" s="922">
        <v>0.36</v>
      </c>
      <c r="E2568" s="931" t="s">
        <v>7</v>
      </c>
      <c r="F2568" s="923"/>
      <c r="G2568" s="921"/>
      <c r="H2568" s="933">
        <v>1</v>
      </c>
      <c r="I2568" s="924">
        <f t="shared" ref="I2568:I2631" si="80">C2568*G2568</f>
        <v>0</v>
      </c>
      <c r="J2568" s="924">
        <f t="shared" ref="J2568:J2631" si="81">D2568*G2568</f>
        <v>0</v>
      </c>
      <c r="K2568" s="924"/>
    </row>
    <row r="2569" spans="2:11" s="917" customFormat="1" ht="78" customHeight="1" outlineLevel="2" x14ac:dyDescent="0.25">
      <c r="B2569" s="921" t="s">
        <v>4194</v>
      </c>
      <c r="C2569" s="921"/>
      <c r="D2569" s="922">
        <v>0.36</v>
      </c>
      <c r="E2569" s="930">
        <v>20</v>
      </c>
      <c r="F2569" s="923"/>
      <c r="G2569" s="921"/>
      <c r="H2569" s="933">
        <v>1</v>
      </c>
      <c r="I2569" s="924">
        <f t="shared" si="80"/>
        <v>0</v>
      </c>
      <c r="J2569" s="924">
        <f t="shared" si="81"/>
        <v>0</v>
      </c>
      <c r="K2569" s="924"/>
    </row>
    <row r="2570" spans="2:11" s="917" customFormat="1" ht="78" customHeight="1" outlineLevel="2" x14ac:dyDescent="0.25">
      <c r="B2570" s="921" t="s">
        <v>4193</v>
      </c>
      <c r="C2570" s="921"/>
      <c r="D2570" s="922">
        <v>0.36</v>
      </c>
      <c r="E2570" s="930">
        <v>20</v>
      </c>
      <c r="F2570" s="923"/>
      <c r="G2570" s="921"/>
      <c r="H2570" s="933">
        <v>1</v>
      </c>
      <c r="I2570" s="924">
        <f t="shared" si="80"/>
        <v>0</v>
      </c>
      <c r="J2570" s="924">
        <f t="shared" si="81"/>
        <v>0</v>
      </c>
      <c r="K2570" s="924"/>
    </row>
    <row r="2571" spans="2:11" s="917" customFormat="1" ht="78" customHeight="1" outlineLevel="2" x14ac:dyDescent="0.25">
      <c r="B2571" s="921" t="s">
        <v>4192</v>
      </c>
      <c r="C2571" s="921"/>
      <c r="D2571" s="922">
        <v>0.36</v>
      </c>
      <c r="E2571" s="931" t="s">
        <v>7</v>
      </c>
      <c r="F2571" s="923"/>
      <c r="G2571" s="921"/>
      <c r="H2571" s="933">
        <v>1</v>
      </c>
      <c r="I2571" s="924">
        <f t="shared" si="80"/>
        <v>0</v>
      </c>
      <c r="J2571" s="924">
        <f t="shared" si="81"/>
        <v>0</v>
      </c>
      <c r="K2571" s="924"/>
    </row>
    <row r="2572" spans="2:11" s="917" customFormat="1" ht="78" customHeight="1" outlineLevel="2" x14ac:dyDescent="0.25">
      <c r="B2572" s="921" t="s">
        <v>4191</v>
      </c>
      <c r="C2572" s="921"/>
      <c r="D2572" s="922">
        <v>0.36</v>
      </c>
      <c r="E2572" s="931" t="s">
        <v>7</v>
      </c>
      <c r="F2572" s="923"/>
      <c r="G2572" s="921"/>
      <c r="H2572" s="933">
        <v>1</v>
      </c>
      <c r="I2572" s="924">
        <f t="shared" si="80"/>
        <v>0</v>
      </c>
      <c r="J2572" s="924">
        <f t="shared" si="81"/>
        <v>0</v>
      </c>
      <c r="K2572" s="924"/>
    </row>
    <row r="2573" spans="2:11" s="917" customFormat="1" ht="78" customHeight="1" outlineLevel="2" x14ac:dyDescent="0.25">
      <c r="B2573" s="921" t="s">
        <v>4190</v>
      </c>
      <c r="C2573" s="921"/>
      <c r="D2573" s="922">
        <v>0.36</v>
      </c>
      <c r="E2573" s="931" t="s">
        <v>7</v>
      </c>
      <c r="F2573" s="923"/>
      <c r="G2573" s="921"/>
      <c r="H2573" s="933">
        <v>1</v>
      </c>
      <c r="I2573" s="924">
        <f t="shared" si="80"/>
        <v>0</v>
      </c>
      <c r="J2573" s="924">
        <f t="shared" si="81"/>
        <v>0</v>
      </c>
      <c r="K2573" s="924"/>
    </row>
    <row r="2574" spans="2:11" s="917" customFormat="1" ht="78" customHeight="1" outlineLevel="2" x14ac:dyDescent="0.25">
      <c r="B2574" s="921" t="s">
        <v>4189</v>
      </c>
      <c r="C2574" s="921"/>
      <c r="D2574" s="922">
        <v>0.36</v>
      </c>
      <c r="E2574" s="930">
        <v>20</v>
      </c>
      <c r="F2574" s="923"/>
      <c r="G2574" s="921"/>
      <c r="H2574" s="933">
        <v>1</v>
      </c>
      <c r="I2574" s="924">
        <f t="shared" si="80"/>
        <v>0</v>
      </c>
      <c r="J2574" s="924">
        <f t="shared" si="81"/>
        <v>0</v>
      </c>
      <c r="K2574" s="924"/>
    </row>
    <row r="2575" spans="2:11" s="917" customFormat="1" ht="78" customHeight="1" outlineLevel="2" x14ac:dyDescent="0.25">
      <c r="B2575" s="921" t="s">
        <v>4188</v>
      </c>
      <c r="C2575" s="921"/>
      <c r="D2575" s="922">
        <v>0.36</v>
      </c>
      <c r="E2575" s="930">
        <v>20</v>
      </c>
      <c r="F2575" s="923"/>
      <c r="G2575" s="921"/>
      <c r="H2575" s="933">
        <v>1</v>
      </c>
      <c r="I2575" s="924">
        <f t="shared" si="80"/>
        <v>0</v>
      </c>
      <c r="J2575" s="924">
        <f t="shared" si="81"/>
        <v>0</v>
      </c>
      <c r="K2575" s="924"/>
    </row>
    <row r="2576" spans="2:11" s="917" customFormat="1" ht="78" customHeight="1" outlineLevel="2" x14ac:dyDescent="0.25">
      <c r="B2576" s="921" t="s">
        <v>4187</v>
      </c>
      <c r="C2576" s="921"/>
      <c r="D2576" s="922">
        <v>0.36</v>
      </c>
      <c r="E2576" s="930">
        <v>20</v>
      </c>
      <c r="F2576" s="923"/>
      <c r="G2576" s="921"/>
      <c r="H2576" s="933">
        <v>1</v>
      </c>
      <c r="I2576" s="924">
        <f t="shared" si="80"/>
        <v>0</v>
      </c>
      <c r="J2576" s="924">
        <f t="shared" si="81"/>
        <v>0</v>
      </c>
      <c r="K2576" s="924"/>
    </row>
    <row r="2577" spans="2:11" s="917" customFormat="1" ht="78" customHeight="1" outlineLevel="2" x14ac:dyDescent="0.25">
      <c r="B2577" s="921" t="s">
        <v>4186</v>
      </c>
      <c r="C2577" s="921"/>
      <c r="D2577" s="922">
        <v>0.36</v>
      </c>
      <c r="E2577" s="930">
        <v>20</v>
      </c>
      <c r="F2577" s="923"/>
      <c r="G2577" s="921"/>
      <c r="H2577" s="933">
        <v>1</v>
      </c>
      <c r="I2577" s="924">
        <f t="shared" si="80"/>
        <v>0</v>
      </c>
      <c r="J2577" s="924">
        <f t="shared" si="81"/>
        <v>0</v>
      </c>
      <c r="K2577" s="924"/>
    </row>
    <row r="2578" spans="2:11" s="917" customFormat="1" ht="78" customHeight="1" outlineLevel="2" x14ac:dyDescent="0.25">
      <c r="B2578" s="921" t="s">
        <v>4185</v>
      </c>
      <c r="C2578" s="921"/>
      <c r="D2578" s="922">
        <v>0.36</v>
      </c>
      <c r="E2578" s="930">
        <v>20</v>
      </c>
      <c r="F2578" s="923"/>
      <c r="G2578" s="921"/>
      <c r="H2578" s="933">
        <v>1</v>
      </c>
      <c r="I2578" s="924">
        <f t="shared" si="80"/>
        <v>0</v>
      </c>
      <c r="J2578" s="924">
        <f t="shared" si="81"/>
        <v>0</v>
      </c>
      <c r="K2578" s="924"/>
    </row>
    <row r="2579" spans="2:11" s="917" customFormat="1" ht="78" customHeight="1" outlineLevel="2" x14ac:dyDescent="0.25">
      <c r="B2579" s="921" t="s">
        <v>4184</v>
      </c>
      <c r="C2579" s="921"/>
      <c r="D2579" s="922">
        <v>0.36</v>
      </c>
      <c r="E2579" s="930">
        <v>20</v>
      </c>
      <c r="F2579" s="923"/>
      <c r="G2579" s="921"/>
      <c r="H2579" s="933">
        <v>1</v>
      </c>
      <c r="I2579" s="924">
        <f t="shared" si="80"/>
        <v>0</v>
      </c>
      <c r="J2579" s="924">
        <f t="shared" si="81"/>
        <v>0</v>
      </c>
      <c r="K2579" s="924"/>
    </row>
    <row r="2580" spans="2:11" s="917" customFormat="1" ht="78" customHeight="1" outlineLevel="2" x14ac:dyDescent="0.25">
      <c r="B2580" s="921" t="s">
        <v>4183</v>
      </c>
      <c r="C2580" s="921"/>
      <c r="D2580" s="922">
        <v>0.36</v>
      </c>
      <c r="E2580" s="930">
        <v>20</v>
      </c>
      <c r="F2580" s="923"/>
      <c r="G2580" s="921"/>
      <c r="H2580" s="933">
        <v>1</v>
      </c>
      <c r="I2580" s="924">
        <f t="shared" si="80"/>
        <v>0</v>
      </c>
      <c r="J2580" s="924">
        <f t="shared" si="81"/>
        <v>0</v>
      </c>
      <c r="K2580" s="924"/>
    </row>
    <row r="2581" spans="2:11" s="917" customFormat="1" ht="78" customHeight="1" outlineLevel="2" x14ac:dyDescent="0.25">
      <c r="B2581" s="921" t="s">
        <v>4182</v>
      </c>
      <c r="C2581" s="921"/>
      <c r="D2581" s="922">
        <v>0.36</v>
      </c>
      <c r="E2581" s="930">
        <v>20</v>
      </c>
      <c r="F2581" s="923"/>
      <c r="G2581" s="921"/>
      <c r="H2581" s="933">
        <v>1</v>
      </c>
      <c r="I2581" s="924">
        <f t="shared" si="80"/>
        <v>0</v>
      </c>
      <c r="J2581" s="924">
        <f t="shared" si="81"/>
        <v>0</v>
      </c>
      <c r="K2581" s="924"/>
    </row>
    <row r="2582" spans="2:11" s="917" customFormat="1" ht="78" customHeight="1" outlineLevel="2" x14ac:dyDescent="0.25">
      <c r="B2582" s="921" t="s">
        <v>4181</v>
      </c>
      <c r="C2582" s="921"/>
      <c r="D2582" s="922">
        <v>0.36</v>
      </c>
      <c r="E2582" s="930">
        <v>20</v>
      </c>
      <c r="F2582" s="923"/>
      <c r="G2582" s="921"/>
      <c r="H2582" s="933">
        <v>1</v>
      </c>
      <c r="I2582" s="924">
        <f t="shared" si="80"/>
        <v>0</v>
      </c>
      <c r="J2582" s="924">
        <f t="shared" si="81"/>
        <v>0</v>
      </c>
      <c r="K2582" s="924"/>
    </row>
    <row r="2583" spans="2:11" s="917" customFormat="1" ht="78" customHeight="1" outlineLevel="2" x14ac:dyDescent="0.25">
      <c r="B2583" s="921" t="s">
        <v>4180</v>
      </c>
      <c r="C2583" s="921"/>
      <c r="D2583" s="922">
        <v>0.36</v>
      </c>
      <c r="E2583" s="930">
        <v>20</v>
      </c>
      <c r="F2583" s="923"/>
      <c r="G2583" s="921"/>
      <c r="H2583" s="933">
        <v>1</v>
      </c>
      <c r="I2583" s="924">
        <f t="shared" si="80"/>
        <v>0</v>
      </c>
      <c r="J2583" s="924">
        <f t="shared" si="81"/>
        <v>0</v>
      </c>
      <c r="K2583" s="924"/>
    </row>
    <row r="2584" spans="2:11" s="917" customFormat="1" ht="78" customHeight="1" outlineLevel="2" x14ac:dyDescent="0.25">
      <c r="B2584" s="921" t="s">
        <v>4179</v>
      </c>
      <c r="C2584" s="921"/>
      <c r="D2584" s="922">
        <v>0.36</v>
      </c>
      <c r="E2584" s="930">
        <v>20</v>
      </c>
      <c r="F2584" s="923"/>
      <c r="G2584" s="921"/>
      <c r="H2584" s="933">
        <v>1</v>
      </c>
      <c r="I2584" s="924">
        <f t="shared" si="80"/>
        <v>0</v>
      </c>
      <c r="J2584" s="924">
        <f t="shared" si="81"/>
        <v>0</v>
      </c>
      <c r="K2584" s="924"/>
    </row>
    <row r="2585" spans="2:11" s="917" customFormat="1" ht="78" customHeight="1" outlineLevel="2" x14ac:dyDescent="0.25">
      <c r="B2585" s="921" t="s">
        <v>4178</v>
      </c>
      <c r="C2585" s="921"/>
      <c r="D2585" s="922">
        <v>0.36</v>
      </c>
      <c r="E2585" s="930">
        <v>20</v>
      </c>
      <c r="F2585" s="923"/>
      <c r="G2585" s="921"/>
      <c r="H2585" s="933">
        <v>1</v>
      </c>
      <c r="I2585" s="924">
        <f t="shared" si="80"/>
        <v>0</v>
      </c>
      <c r="J2585" s="924">
        <f t="shared" si="81"/>
        <v>0</v>
      </c>
      <c r="K2585" s="924"/>
    </row>
    <row r="2586" spans="2:11" s="917" customFormat="1" ht="78" customHeight="1" outlineLevel="2" x14ac:dyDescent="0.25">
      <c r="B2586" s="921" t="s">
        <v>4177</v>
      </c>
      <c r="C2586" s="921"/>
      <c r="D2586" s="922">
        <v>0.36</v>
      </c>
      <c r="E2586" s="930">
        <v>20</v>
      </c>
      <c r="F2586" s="923"/>
      <c r="G2586" s="921"/>
      <c r="H2586" s="933">
        <v>1</v>
      </c>
      <c r="I2586" s="924">
        <f t="shared" si="80"/>
        <v>0</v>
      </c>
      <c r="J2586" s="924">
        <f t="shared" si="81"/>
        <v>0</v>
      </c>
      <c r="K2586" s="924"/>
    </row>
    <row r="2587" spans="2:11" s="917" customFormat="1" ht="78" customHeight="1" outlineLevel="2" x14ac:dyDescent="0.25">
      <c r="B2587" s="921" t="s">
        <v>4176</v>
      </c>
      <c r="C2587" s="921"/>
      <c r="D2587" s="922">
        <v>0.36</v>
      </c>
      <c r="E2587" s="930">
        <v>20</v>
      </c>
      <c r="F2587" s="923"/>
      <c r="G2587" s="921"/>
      <c r="H2587" s="933">
        <v>1</v>
      </c>
      <c r="I2587" s="924">
        <f t="shared" si="80"/>
        <v>0</v>
      </c>
      <c r="J2587" s="924">
        <f t="shared" si="81"/>
        <v>0</v>
      </c>
      <c r="K2587" s="924"/>
    </row>
    <row r="2588" spans="2:11" s="917" customFormat="1" ht="78" customHeight="1" outlineLevel="2" x14ac:dyDescent="0.25">
      <c r="B2588" s="921" t="s">
        <v>4175</v>
      </c>
      <c r="C2588" s="921"/>
      <c r="D2588" s="922">
        <v>0.36</v>
      </c>
      <c r="E2588" s="931" t="s">
        <v>7</v>
      </c>
      <c r="F2588" s="923"/>
      <c r="G2588" s="921"/>
      <c r="H2588" s="933">
        <v>1</v>
      </c>
      <c r="I2588" s="924">
        <f t="shared" si="80"/>
        <v>0</v>
      </c>
      <c r="J2588" s="924">
        <f t="shared" si="81"/>
        <v>0</v>
      </c>
      <c r="K2588" s="924"/>
    </row>
    <row r="2589" spans="2:11" s="917" customFormat="1" ht="78" customHeight="1" outlineLevel="2" x14ac:dyDescent="0.25">
      <c r="B2589" s="921" t="s">
        <v>4174</v>
      </c>
      <c r="C2589" s="921"/>
      <c r="D2589" s="922">
        <v>0.36</v>
      </c>
      <c r="E2589" s="931" t="s">
        <v>7</v>
      </c>
      <c r="F2589" s="923"/>
      <c r="G2589" s="921"/>
      <c r="H2589" s="933">
        <v>1</v>
      </c>
      <c r="I2589" s="924">
        <f t="shared" si="80"/>
        <v>0</v>
      </c>
      <c r="J2589" s="924">
        <f t="shared" si="81"/>
        <v>0</v>
      </c>
      <c r="K2589" s="924"/>
    </row>
    <row r="2590" spans="2:11" s="917" customFormat="1" ht="78" customHeight="1" outlineLevel="2" x14ac:dyDescent="0.25">
      <c r="B2590" s="921" t="s">
        <v>4173</v>
      </c>
      <c r="C2590" s="921"/>
      <c r="D2590" s="922">
        <v>0.36</v>
      </c>
      <c r="E2590" s="931" t="s">
        <v>7</v>
      </c>
      <c r="F2590" s="923"/>
      <c r="G2590" s="921"/>
      <c r="H2590" s="933">
        <v>1</v>
      </c>
      <c r="I2590" s="924">
        <f t="shared" si="80"/>
        <v>0</v>
      </c>
      <c r="J2590" s="924">
        <f t="shared" si="81"/>
        <v>0</v>
      </c>
      <c r="K2590" s="924"/>
    </row>
    <row r="2591" spans="2:11" s="917" customFormat="1" ht="78" customHeight="1" outlineLevel="2" x14ac:dyDescent="0.25">
      <c r="B2591" s="921" t="s">
        <v>4172</v>
      </c>
      <c r="C2591" s="921"/>
      <c r="D2591" s="922">
        <v>0.36</v>
      </c>
      <c r="E2591" s="930">
        <v>20</v>
      </c>
      <c r="F2591" s="923"/>
      <c r="G2591" s="921"/>
      <c r="H2591" s="933">
        <v>1</v>
      </c>
      <c r="I2591" s="924">
        <f t="shared" si="80"/>
        <v>0</v>
      </c>
      <c r="J2591" s="924">
        <f t="shared" si="81"/>
        <v>0</v>
      </c>
      <c r="K2591" s="924"/>
    </row>
    <row r="2592" spans="2:11" s="917" customFormat="1" ht="78" customHeight="1" outlineLevel="2" x14ac:dyDescent="0.25">
      <c r="B2592" s="921" t="s">
        <v>4171</v>
      </c>
      <c r="C2592" s="921"/>
      <c r="D2592" s="922">
        <v>0.36</v>
      </c>
      <c r="E2592" s="930">
        <v>20</v>
      </c>
      <c r="F2592" s="923"/>
      <c r="G2592" s="921"/>
      <c r="H2592" s="933">
        <v>1</v>
      </c>
      <c r="I2592" s="924">
        <f t="shared" si="80"/>
        <v>0</v>
      </c>
      <c r="J2592" s="924">
        <f t="shared" si="81"/>
        <v>0</v>
      </c>
      <c r="K2592" s="924"/>
    </row>
    <row r="2593" spans="2:11" s="917" customFormat="1" ht="78" customHeight="1" outlineLevel="2" x14ac:dyDescent="0.25">
      <c r="B2593" s="921" t="s">
        <v>4170</v>
      </c>
      <c r="C2593" s="921"/>
      <c r="D2593" s="922">
        <v>0.36</v>
      </c>
      <c r="E2593" s="930">
        <v>20</v>
      </c>
      <c r="F2593" s="923"/>
      <c r="G2593" s="921"/>
      <c r="H2593" s="933">
        <v>1</v>
      </c>
      <c r="I2593" s="924">
        <f t="shared" si="80"/>
        <v>0</v>
      </c>
      <c r="J2593" s="924">
        <f t="shared" si="81"/>
        <v>0</v>
      </c>
      <c r="K2593" s="924"/>
    </row>
    <row r="2594" spans="2:11" s="917" customFormat="1" ht="78" customHeight="1" outlineLevel="2" x14ac:dyDescent="0.25">
      <c r="B2594" s="921" t="s">
        <v>4169</v>
      </c>
      <c r="C2594" s="921"/>
      <c r="D2594" s="922">
        <v>0.36</v>
      </c>
      <c r="E2594" s="931" t="s">
        <v>7</v>
      </c>
      <c r="F2594" s="923"/>
      <c r="G2594" s="921"/>
      <c r="H2594" s="933">
        <v>1</v>
      </c>
      <c r="I2594" s="924">
        <f t="shared" si="80"/>
        <v>0</v>
      </c>
      <c r="J2594" s="924">
        <f t="shared" si="81"/>
        <v>0</v>
      </c>
      <c r="K2594" s="924"/>
    </row>
    <row r="2595" spans="2:11" s="917" customFormat="1" ht="78" customHeight="1" outlineLevel="2" x14ac:dyDescent="0.25">
      <c r="B2595" s="921" t="s">
        <v>4168</v>
      </c>
      <c r="C2595" s="921"/>
      <c r="D2595" s="922">
        <v>0.36</v>
      </c>
      <c r="E2595" s="931" t="s">
        <v>7</v>
      </c>
      <c r="F2595" s="923"/>
      <c r="G2595" s="921"/>
      <c r="H2595" s="933">
        <v>1</v>
      </c>
      <c r="I2595" s="924">
        <f t="shared" si="80"/>
        <v>0</v>
      </c>
      <c r="J2595" s="924">
        <f t="shared" si="81"/>
        <v>0</v>
      </c>
      <c r="K2595" s="924"/>
    </row>
    <row r="2596" spans="2:11" s="917" customFormat="1" ht="78" customHeight="1" outlineLevel="2" x14ac:dyDescent="0.25">
      <c r="B2596" s="921" t="s">
        <v>4167</v>
      </c>
      <c r="C2596" s="921"/>
      <c r="D2596" s="922">
        <v>0.36</v>
      </c>
      <c r="E2596" s="931" t="s">
        <v>7</v>
      </c>
      <c r="F2596" s="923"/>
      <c r="G2596" s="921"/>
      <c r="H2596" s="933">
        <v>1</v>
      </c>
      <c r="I2596" s="924">
        <f t="shared" si="80"/>
        <v>0</v>
      </c>
      <c r="J2596" s="924">
        <f t="shared" si="81"/>
        <v>0</v>
      </c>
      <c r="K2596" s="924"/>
    </row>
    <row r="2597" spans="2:11" s="917" customFormat="1" ht="78" customHeight="1" outlineLevel="2" x14ac:dyDescent="0.25">
      <c r="B2597" s="921" t="s">
        <v>4166</v>
      </c>
      <c r="C2597" s="921"/>
      <c r="D2597" s="922">
        <v>0.36</v>
      </c>
      <c r="E2597" s="931" t="s">
        <v>7</v>
      </c>
      <c r="F2597" s="923"/>
      <c r="G2597" s="921"/>
      <c r="H2597" s="933">
        <v>1</v>
      </c>
      <c r="I2597" s="924">
        <f t="shared" si="80"/>
        <v>0</v>
      </c>
      <c r="J2597" s="924">
        <f t="shared" si="81"/>
        <v>0</v>
      </c>
      <c r="K2597" s="924"/>
    </row>
    <row r="2598" spans="2:11" s="917" customFormat="1" ht="78" customHeight="1" outlineLevel="2" x14ac:dyDescent="0.25">
      <c r="B2598" s="921" t="s">
        <v>4165</v>
      </c>
      <c r="C2598" s="921"/>
      <c r="D2598" s="922">
        <v>0.36</v>
      </c>
      <c r="E2598" s="930">
        <v>20</v>
      </c>
      <c r="F2598" s="923"/>
      <c r="G2598" s="921"/>
      <c r="H2598" s="933">
        <v>1</v>
      </c>
      <c r="I2598" s="924">
        <f t="shared" si="80"/>
        <v>0</v>
      </c>
      <c r="J2598" s="924">
        <f t="shared" si="81"/>
        <v>0</v>
      </c>
      <c r="K2598" s="924"/>
    </row>
    <row r="2599" spans="2:11" s="917" customFormat="1" ht="78" customHeight="1" outlineLevel="2" x14ac:dyDescent="0.25">
      <c r="B2599" s="921" t="s">
        <v>4164</v>
      </c>
      <c r="C2599" s="921"/>
      <c r="D2599" s="922">
        <v>0.36</v>
      </c>
      <c r="E2599" s="930">
        <v>20</v>
      </c>
      <c r="F2599" s="923"/>
      <c r="G2599" s="921"/>
      <c r="H2599" s="933">
        <v>1</v>
      </c>
      <c r="I2599" s="924">
        <f t="shared" si="80"/>
        <v>0</v>
      </c>
      <c r="J2599" s="924">
        <f t="shared" si="81"/>
        <v>0</v>
      </c>
      <c r="K2599" s="924"/>
    </row>
    <row r="2600" spans="2:11" s="917" customFormat="1" ht="78" customHeight="1" outlineLevel="2" x14ac:dyDescent="0.25">
      <c r="B2600" s="921" t="s">
        <v>4163</v>
      </c>
      <c r="C2600" s="921"/>
      <c r="D2600" s="922">
        <v>0.36</v>
      </c>
      <c r="E2600" s="930">
        <v>20</v>
      </c>
      <c r="F2600" s="923"/>
      <c r="G2600" s="921"/>
      <c r="H2600" s="933">
        <v>1</v>
      </c>
      <c r="I2600" s="924">
        <f t="shared" si="80"/>
        <v>0</v>
      </c>
      <c r="J2600" s="924">
        <f t="shared" si="81"/>
        <v>0</v>
      </c>
      <c r="K2600" s="924"/>
    </row>
    <row r="2601" spans="2:11" s="917" customFormat="1" ht="78" customHeight="1" outlineLevel="2" x14ac:dyDescent="0.25">
      <c r="B2601" s="921" t="s">
        <v>4162</v>
      </c>
      <c r="C2601" s="921"/>
      <c r="D2601" s="922">
        <v>0.36</v>
      </c>
      <c r="E2601" s="930">
        <v>20</v>
      </c>
      <c r="F2601" s="923"/>
      <c r="G2601" s="921"/>
      <c r="H2601" s="933">
        <v>1</v>
      </c>
      <c r="I2601" s="924">
        <f t="shared" si="80"/>
        <v>0</v>
      </c>
      <c r="J2601" s="924">
        <f t="shared" si="81"/>
        <v>0</v>
      </c>
      <c r="K2601" s="924"/>
    </row>
    <row r="2602" spans="2:11" s="917" customFormat="1" ht="78" customHeight="1" outlineLevel="2" x14ac:dyDescent="0.25">
      <c r="B2602" s="921" t="s">
        <v>4161</v>
      </c>
      <c r="C2602" s="921"/>
      <c r="D2602" s="922">
        <v>0.36</v>
      </c>
      <c r="E2602" s="930">
        <v>20</v>
      </c>
      <c r="F2602" s="923"/>
      <c r="G2602" s="921"/>
      <c r="H2602" s="933">
        <v>1</v>
      </c>
      <c r="I2602" s="924">
        <f t="shared" si="80"/>
        <v>0</v>
      </c>
      <c r="J2602" s="924">
        <f t="shared" si="81"/>
        <v>0</v>
      </c>
      <c r="K2602" s="924"/>
    </row>
    <row r="2603" spans="2:11" s="917" customFormat="1" ht="78" customHeight="1" outlineLevel="2" x14ac:dyDescent="0.25">
      <c r="B2603" s="921" t="s">
        <v>4160</v>
      </c>
      <c r="C2603" s="921"/>
      <c r="D2603" s="922">
        <v>0.36</v>
      </c>
      <c r="E2603" s="930">
        <v>20</v>
      </c>
      <c r="F2603" s="923"/>
      <c r="G2603" s="921"/>
      <c r="H2603" s="933">
        <v>1</v>
      </c>
      <c r="I2603" s="924">
        <f t="shared" si="80"/>
        <v>0</v>
      </c>
      <c r="J2603" s="924">
        <f t="shared" si="81"/>
        <v>0</v>
      </c>
      <c r="K2603" s="924"/>
    </row>
    <row r="2604" spans="2:11" s="917" customFormat="1" ht="78" customHeight="1" outlineLevel="2" x14ac:dyDescent="0.25">
      <c r="B2604" s="921" t="s">
        <v>4159</v>
      </c>
      <c r="C2604" s="921"/>
      <c r="D2604" s="922">
        <v>0.36</v>
      </c>
      <c r="E2604" s="930">
        <v>20</v>
      </c>
      <c r="F2604" s="923"/>
      <c r="G2604" s="921"/>
      <c r="H2604" s="933">
        <v>1</v>
      </c>
      <c r="I2604" s="924">
        <f t="shared" si="80"/>
        <v>0</v>
      </c>
      <c r="J2604" s="924">
        <f t="shared" si="81"/>
        <v>0</v>
      </c>
      <c r="K2604" s="924"/>
    </row>
    <row r="2605" spans="2:11" s="917" customFormat="1" ht="78" customHeight="1" outlineLevel="2" x14ac:dyDescent="0.25">
      <c r="B2605" s="921" t="s">
        <v>4158</v>
      </c>
      <c r="C2605" s="921"/>
      <c r="D2605" s="922">
        <v>0.36</v>
      </c>
      <c r="E2605" s="930">
        <v>20</v>
      </c>
      <c r="F2605" s="923"/>
      <c r="G2605" s="921"/>
      <c r="H2605" s="933">
        <v>1</v>
      </c>
      <c r="I2605" s="924">
        <f t="shared" si="80"/>
        <v>0</v>
      </c>
      <c r="J2605" s="924">
        <f t="shared" si="81"/>
        <v>0</v>
      </c>
      <c r="K2605" s="924"/>
    </row>
    <row r="2606" spans="2:11" s="917" customFormat="1" ht="78" customHeight="1" outlineLevel="2" x14ac:dyDescent="0.25">
      <c r="B2606" s="921" t="s">
        <v>4157</v>
      </c>
      <c r="C2606" s="921"/>
      <c r="D2606" s="922">
        <v>0.36</v>
      </c>
      <c r="E2606" s="930">
        <v>20</v>
      </c>
      <c r="F2606" s="923"/>
      <c r="G2606" s="921"/>
      <c r="H2606" s="933">
        <v>1</v>
      </c>
      <c r="I2606" s="924">
        <f t="shared" si="80"/>
        <v>0</v>
      </c>
      <c r="J2606" s="924">
        <f t="shared" si="81"/>
        <v>0</v>
      </c>
      <c r="K2606" s="924"/>
    </row>
    <row r="2607" spans="2:11" s="917" customFormat="1" ht="78" customHeight="1" outlineLevel="2" x14ac:dyDescent="0.25">
      <c r="B2607" s="921" t="s">
        <v>4156</v>
      </c>
      <c r="C2607" s="921"/>
      <c r="D2607" s="922">
        <v>0.36</v>
      </c>
      <c r="E2607" s="930">
        <v>20</v>
      </c>
      <c r="F2607" s="923"/>
      <c r="G2607" s="921"/>
      <c r="H2607" s="933">
        <v>1</v>
      </c>
      <c r="I2607" s="924">
        <f t="shared" si="80"/>
        <v>0</v>
      </c>
      <c r="J2607" s="924">
        <f t="shared" si="81"/>
        <v>0</v>
      </c>
      <c r="K2607" s="924"/>
    </row>
    <row r="2608" spans="2:11" s="917" customFormat="1" ht="78" customHeight="1" outlineLevel="2" x14ac:dyDescent="0.25">
      <c r="B2608" s="921" t="s">
        <v>4155</v>
      </c>
      <c r="C2608" s="921"/>
      <c r="D2608" s="922">
        <v>0.36</v>
      </c>
      <c r="E2608" s="930">
        <v>20</v>
      </c>
      <c r="F2608" s="923"/>
      <c r="G2608" s="921"/>
      <c r="H2608" s="933">
        <v>1</v>
      </c>
      <c r="I2608" s="924">
        <f t="shared" si="80"/>
        <v>0</v>
      </c>
      <c r="J2608" s="924">
        <f t="shared" si="81"/>
        <v>0</v>
      </c>
      <c r="K2608" s="924"/>
    </row>
    <row r="2609" spans="2:11" s="917" customFormat="1" ht="78" customHeight="1" outlineLevel="2" x14ac:dyDescent="0.25">
      <c r="B2609" s="921" t="s">
        <v>4154</v>
      </c>
      <c r="C2609" s="921"/>
      <c r="D2609" s="922">
        <v>0.36</v>
      </c>
      <c r="E2609" s="930">
        <v>20</v>
      </c>
      <c r="F2609" s="923"/>
      <c r="G2609" s="921"/>
      <c r="H2609" s="933">
        <v>1</v>
      </c>
      <c r="I2609" s="924">
        <f t="shared" si="80"/>
        <v>0</v>
      </c>
      <c r="J2609" s="924">
        <f t="shared" si="81"/>
        <v>0</v>
      </c>
      <c r="K2609" s="924"/>
    </row>
    <row r="2610" spans="2:11" s="917" customFormat="1" ht="78" customHeight="1" outlineLevel="2" x14ac:dyDescent="0.25">
      <c r="B2610" s="921" t="s">
        <v>4153</v>
      </c>
      <c r="C2610" s="921"/>
      <c r="D2610" s="922">
        <v>0.36</v>
      </c>
      <c r="E2610" s="930">
        <v>20</v>
      </c>
      <c r="F2610" s="923"/>
      <c r="G2610" s="921"/>
      <c r="H2610" s="933">
        <v>1</v>
      </c>
      <c r="I2610" s="924">
        <f t="shared" si="80"/>
        <v>0</v>
      </c>
      <c r="J2610" s="924">
        <f t="shared" si="81"/>
        <v>0</v>
      </c>
      <c r="K2610" s="924"/>
    </row>
    <row r="2611" spans="2:11" s="917" customFormat="1" ht="78" customHeight="1" outlineLevel="2" x14ac:dyDescent="0.25">
      <c r="B2611" s="921" t="s">
        <v>4152</v>
      </c>
      <c r="C2611" s="921"/>
      <c r="D2611" s="922">
        <v>0.36</v>
      </c>
      <c r="E2611" s="930">
        <v>20</v>
      </c>
      <c r="F2611" s="923"/>
      <c r="G2611" s="921"/>
      <c r="H2611" s="933">
        <v>1</v>
      </c>
      <c r="I2611" s="924">
        <f t="shared" si="80"/>
        <v>0</v>
      </c>
      <c r="J2611" s="924">
        <f t="shared" si="81"/>
        <v>0</v>
      </c>
      <c r="K2611" s="924"/>
    </row>
    <row r="2612" spans="2:11" s="917" customFormat="1" ht="78" customHeight="1" outlineLevel="2" x14ac:dyDescent="0.25">
      <c r="B2612" s="921" t="s">
        <v>4151</v>
      </c>
      <c r="C2612" s="921"/>
      <c r="D2612" s="922">
        <v>0.36</v>
      </c>
      <c r="E2612" s="930">
        <v>20</v>
      </c>
      <c r="F2612" s="923"/>
      <c r="G2612" s="921"/>
      <c r="H2612" s="933">
        <v>1</v>
      </c>
      <c r="I2612" s="924">
        <f t="shared" si="80"/>
        <v>0</v>
      </c>
      <c r="J2612" s="924">
        <f t="shared" si="81"/>
        <v>0</v>
      </c>
      <c r="K2612" s="924"/>
    </row>
    <row r="2613" spans="2:11" s="917" customFormat="1" ht="78" customHeight="1" outlineLevel="2" x14ac:dyDescent="0.25">
      <c r="B2613" s="921" t="s">
        <v>4150</v>
      </c>
      <c r="C2613" s="921"/>
      <c r="D2613" s="922">
        <v>0.36</v>
      </c>
      <c r="E2613" s="930">
        <v>20</v>
      </c>
      <c r="F2613" s="923"/>
      <c r="G2613" s="921"/>
      <c r="H2613" s="933">
        <v>1</v>
      </c>
      <c r="I2613" s="924">
        <f t="shared" si="80"/>
        <v>0</v>
      </c>
      <c r="J2613" s="924">
        <f t="shared" si="81"/>
        <v>0</v>
      </c>
      <c r="K2613" s="924"/>
    </row>
    <row r="2614" spans="2:11" s="917" customFormat="1" ht="78" customHeight="1" outlineLevel="2" x14ac:dyDescent="0.25">
      <c r="B2614" s="921" t="s">
        <v>4149</v>
      </c>
      <c r="C2614" s="921"/>
      <c r="D2614" s="922">
        <v>0.36</v>
      </c>
      <c r="E2614" s="930">
        <v>20</v>
      </c>
      <c r="F2614" s="923"/>
      <c r="G2614" s="921"/>
      <c r="H2614" s="933">
        <v>1</v>
      </c>
      <c r="I2614" s="924">
        <f t="shared" si="80"/>
        <v>0</v>
      </c>
      <c r="J2614" s="924">
        <f t="shared" si="81"/>
        <v>0</v>
      </c>
      <c r="K2614" s="924"/>
    </row>
    <row r="2615" spans="2:11" s="917" customFormat="1" ht="78" customHeight="1" outlineLevel="2" x14ac:dyDescent="0.25">
      <c r="B2615" s="921" t="s">
        <v>4148</v>
      </c>
      <c r="C2615" s="921"/>
      <c r="D2615" s="922">
        <v>0.36</v>
      </c>
      <c r="E2615" s="930">
        <v>20</v>
      </c>
      <c r="F2615" s="923"/>
      <c r="G2615" s="921"/>
      <c r="H2615" s="933">
        <v>1</v>
      </c>
      <c r="I2615" s="924">
        <f t="shared" si="80"/>
        <v>0</v>
      </c>
      <c r="J2615" s="924">
        <f t="shared" si="81"/>
        <v>0</v>
      </c>
      <c r="K2615" s="924"/>
    </row>
    <row r="2616" spans="2:11" s="917" customFormat="1" ht="78" customHeight="1" outlineLevel="2" x14ac:dyDescent="0.25">
      <c r="B2616" s="921" t="s">
        <v>4147</v>
      </c>
      <c r="C2616" s="921"/>
      <c r="D2616" s="922">
        <v>0.36</v>
      </c>
      <c r="E2616" s="930">
        <v>20</v>
      </c>
      <c r="F2616" s="923"/>
      <c r="G2616" s="921"/>
      <c r="H2616" s="933">
        <v>1</v>
      </c>
      <c r="I2616" s="924">
        <f t="shared" si="80"/>
        <v>0</v>
      </c>
      <c r="J2616" s="924">
        <f t="shared" si="81"/>
        <v>0</v>
      </c>
      <c r="K2616" s="924"/>
    </row>
    <row r="2617" spans="2:11" s="917" customFormat="1" ht="78" customHeight="1" outlineLevel="2" x14ac:dyDescent="0.25">
      <c r="B2617" s="921" t="s">
        <v>4146</v>
      </c>
      <c r="C2617" s="921"/>
      <c r="D2617" s="922">
        <v>0.36</v>
      </c>
      <c r="E2617" s="930">
        <v>20</v>
      </c>
      <c r="F2617" s="923"/>
      <c r="G2617" s="921"/>
      <c r="H2617" s="933">
        <v>1</v>
      </c>
      <c r="I2617" s="924">
        <f t="shared" si="80"/>
        <v>0</v>
      </c>
      <c r="J2617" s="924">
        <f t="shared" si="81"/>
        <v>0</v>
      </c>
      <c r="K2617" s="924"/>
    </row>
    <row r="2618" spans="2:11" s="917" customFormat="1" ht="78" customHeight="1" outlineLevel="2" x14ac:dyDescent="0.25">
      <c r="B2618" s="921" t="s">
        <v>4145</v>
      </c>
      <c r="C2618" s="921"/>
      <c r="D2618" s="922">
        <v>0.36</v>
      </c>
      <c r="E2618" s="930">
        <v>15</v>
      </c>
      <c r="F2618" s="923"/>
      <c r="G2618" s="921"/>
      <c r="H2618" s="933">
        <v>1</v>
      </c>
      <c r="I2618" s="924">
        <f t="shared" si="80"/>
        <v>0</v>
      </c>
      <c r="J2618" s="924">
        <f t="shared" si="81"/>
        <v>0</v>
      </c>
      <c r="K2618" s="924"/>
    </row>
    <row r="2619" spans="2:11" s="917" customFormat="1" ht="78" customHeight="1" outlineLevel="2" x14ac:dyDescent="0.25">
      <c r="B2619" s="921" t="s">
        <v>4144</v>
      </c>
      <c r="C2619" s="921"/>
      <c r="D2619" s="922">
        <v>0.36</v>
      </c>
      <c r="E2619" s="931" t="s">
        <v>7</v>
      </c>
      <c r="F2619" s="923"/>
      <c r="G2619" s="921"/>
      <c r="H2619" s="933">
        <v>1</v>
      </c>
      <c r="I2619" s="924">
        <f t="shared" si="80"/>
        <v>0</v>
      </c>
      <c r="J2619" s="924">
        <f t="shared" si="81"/>
        <v>0</v>
      </c>
      <c r="K2619" s="924"/>
    </row>
    <row r="2620" spans="2:11" s="917" customFormat="1" ht="78" customHeight="1" outlineLevel="2" x14ac:dyDescent="0.25">
      <c r="B2620" s="921" t="s">
        <v>4143</v>
      </c>
      <c r="C2620" s="921"/>
      <c r="D2620" s="922">
        <v>0.36</v>
      </c>
      <c r="E2620" s="931" t="s">
        <v>7</v>
      </c>
      <c r="F2620" s="923"/>
      <c r="G2620" s="921"/>
      <c r="H2620" s="933">
        <v>1</v>
      </c>
      <c r="I2620" s="924">
        <f t="shared" si="80"/>
        <v>0</v>
      </c>
      <c r="J2620" s="924">
        <f t="shared" si="81"/>
        <v>0</v>
      </c>
      <c r="K2620" s="924"/>
    </row>
    <row r="2621" spans="2:11" s="917" customFormat="1" ht="78" customHeight="1" outlineLevel="2" x14ac:dyDescent="0.25">
      <c r="B2621" s="921" t="s">
        <v>4142</v>
      </c>
      <c r="C2621" s="921"/>
      <c r="D2621" s="922">
        <v>0.36</v>
      </c>
      <c r="E2621" s="931" t="s">
        <v>7</v>
      </c>
      <c r="F2621" s="923"/>
      <c r="G2621" s="921"/>
      <c r="H2621" s="933">
        <v>1</v>
      </c>
      <c r="I2621" s="924">
        <f t="shared" si="80"/>
        <v>0</v>
      </c>
      <c r="J2621" s="924">
        <f t="shared" si="81"/>
        <v>0</v>
      </c>
      <c r="K2621" s="924"/>
    </row>
    <row r="2622" spans="2:11" s="917" customFormat="1" ht="78" customHeight="1" outlineLevel="2" x14ac:dyDescent="0.25">
      <c r="B2622" s="921" t="s">
        <v>4141</v>
      </c>
      <c r="C2622" s="921"/>
      <c r="D2622" s="922">
        <v>0.36</v>
      </c>
      <c r="E2622" s="931" t="s">
        <v>7</v>
      </c>
      <c r="F2622" s="923"/>
      <c r="G2622" s="921"/>
      <c r="H2622" s="933">
        <v>1</v>
      </c>
      <c r="I2622" s="924">
        <f t="shared" si="80"/>
        <v>0</v>
      </c>
      <c r="J2622" s="924">
        <f t="shared" si="81"/>
        <v>0</v>
      </c>
      <c r="K2622" s="924"/>
    </row>
    <row r="2623" spans="2:11" s="917" customFormat="1" ht="78" customHeight="1" outlineLevel="2" x14ac:dyDescent="0.25">
      <c r="B2623" s="921" t="s">
        <v>4140</v>
      </c>
      <c r="C2623" s="921"/>
      <c r="D2623" s="922">
        <v>0.36</v>
      </c>
      <c r="E2623" s="930">
        <v>20</v>
      </c>
      <c r="F2623" s="923"/>
      <c r="G2623" s="921"/>
      <c r="H2623" s="933">
        <v>1</v>
      </c>
      <c r="I2623" s="924">
        <f t="shared" si="80"/>
        <v>0</v>
      </c>
      <c r="J2623" s="924">
        <f t="shared" si="81"/>
        <v>0</v>
      </c>
      <c r="K2623" s="924"/>
    </row>
    <row r="2624" spans="2:11" s="917" customFormat="1" ht="78" customHeight="1" outlineLevel="2" x14ac:dyDescent="0.25">
      <c r="B2624" s="921" t="s">
        <v>4139</v>
      </c>
      <c r="C2624" s="921"/>
      <c r="D2624" s="922">
        <v>0.36</v>
      </c>
      <c r="E2624" s="930">
        <v>20</v>
      </c>
      <c r="F2624" s="923"/>
      <c r="G2624" s="921"/>
      <c r="H2624" s="933">
        <v>1</v>
      </c>
      <c r="I2624" s="924">
        <f t="shared" si="80"/>
        <v>0</v>
      </c>
      <c r="J2624" s="924">
        <f t="shared" si="81"/>
        <v>0</v>
      </c>
      <c r="K2624" s="924"/>
    </row>
    <row r="2625" spans="2:11" s="917" customFormat="1" ht="78" customHeight="1" outlineLevel="2" x14ac:dyDescent="0.25">
      <c r="B2625" s="921" t="s">
        <v>4138</v>
      </c>
      <c r="C2625" s="921"/>
      <c r="D2625" s="922">
        <v>0.36</v>
      </c>
      <c r="E2625" s="930">
        <v>20</v>
      </c>
      <c r="F2625" s="923"/>
      <c r="G2625" s="921"/>
      <c r="H2625" s="933">
        <v>1</v>
      </c>
      <c r="I2625" s="924">
        <f t="shared" si="80"/>
        <v>0</v>
      </c>
      <c r="J2625" s="924">
        <f t="shared" si="81"/>
        <v>0</v>
      </c>
      <c r="K2625" s="924"/>
    </row>
    <row r="2626" spans="2:11" s="917" customFormat="1" ht="78" customHeight="1" outlineLevel="2" x14ac:dyDescent="0.25">
      <c r="B2626" s="921" t="s">
        <v>4137</v>
      </c>
      <c r="C2626" s="921"/>
      <c r="D2626" s="922">
        <v>0.36</v>
      </c>
      <c r="E2626" s="930">
        <v>20</v>
      </c>
      <c r="F2626" s="923"/>
      <c r="G2626" s="921"/>
      <c r="H2626" s="933">
        <v>1</v>
      </c>
      <c r="I2626" s="924">
        <f t="shared" si="80"/>
        <v>0</v>
      </c>
      <c r="J2626" s="924">
        <f t="shared" si="81"/>
        <v>0</v>
      </c>
      <c r="K2626" s="924"/>
    </row>
    <row r="2627" spans="2:11" s="917" customFormat="1" ht="78" customHeight="1" outlineLevel="2" x14ac:dyDescent="0.25">
      <c r="B2627" s="921" t="s">
        <v>4136</v>
      </c>
      <c r="C2627" s="921"/>
      <c r="D2627" s="922">
        <v>0.36</v>
      </c>
      <c r="E2627" s="931" t="s">
        <v>7</v>
      </c>
      <c r="F2627" s="923"/>
      <c r="G2627" s="921"/>
      <c r="H2627" s="933">
        <v>1</v>
      </c>
      <c r="I2627" s="924">
        <f t="shared" si="80"/>
        <v>0</v>
      </c>
      <c r="J2627" s="924">
        <f t="shared" si="81"/>
        <v>0</v>
      </c>
      <c r="K2627" s="924"/>
    </row>
    <row r="2628" spans="2:11" s="917" customFormat="1" ht="78" customHeight="1" outlineLevel="2" x14ac:dyDescent="0.25">
      <c r="B2628" s="921" t="s">
        <v>4135</v>
      </c>
      <c r="C2628" s="921"/>
      <c r="D2628" s="922">
        <v>0.36</v>
      </c>
      <c r="E2628" s="931" t="s">
        <v>7</v>
      </c>
      <c r="F2628" s="923"/>
      <c r="G2628" s="921"/>
      <c r="H2628" s="933">
        <v>1</v>
      </c>
      <c r="I2628" s="924">
        <f t="shared" si="80"/>
        <v>0</v>
      </c>
      <c r="J2628" s="924">
        <f t="shared" si="81"/>
        <v>0</v>
      </c>
      <c r="K2628" s="924"/>
    </row>
    <row r="2629" spans="2:11" s="917" customFormat="1" ht="78" customHeight="1" outlineLevel="2" x14ac:dyDescent="0.25">
      <c r="B2629" s="921" t="s">
        <v>4134</v>
      </c>
      <c r="C2629" s="921"/>
      <c r="D2629" s="922">
        <v>0.36</v>
      </c>
      <c r="E2629" s="930">
        <v>20</v>
      </c>
      <c r="F2629" s="923"/>
      <c r="G2629" s="921"/>
      <c r="H2629" s="933">
        <v>1</v>
      </c>
      <c r="I2629" s="924">
        <f t="shared" si="80"/>
        <v>0</v>
      </c>
      <c r="J2629" s="924">
        <f t="shared" si="81"/>
        <v>0</v>
      </c>
      <c r="K2629" s="924"/>
    </row>
    <row r="2630" spans="2:11" s="917" customFormat="1" ht="78" customHeight="1" outlineLevel="2" x14ac:dyDescent="0.25">
      <c r="B2630" s="921" t="s">
        <v>4133</v>
      </c>
      <c r="C2630" s="921"/>
      <c r="D2630" s="922">
        <v>0.36</v>
      </c>
      <c r="E2630" s="930">
        <v>20</v>
      </c>
      <c r="F2630" s="923"/>
      <c r="G2630" s="921"/>
      <c r="H2630" s="933">
        <v>1</v>
      </c>
      <c r="I2630" s="924">
        <f t="shared" si="80"/>
        <v>0</v>
      </c>
      <c r="J2630" s="924">
        <f t="shared" si="81"/>
        <v>0</v>
      </c>
      <c r="K2630" s="924"/>
    </row>
    <row r="2631" spans="2:11" s="917" customFormat="1" ht="78" customHeight="1" outlineLevel="2" x14ac:dyDescent="0.25">
      <c r="B2631" s="921" t="s">
        <v>4132</v>
      </c>
      <c r="C2631" s="921"/>
      <c r="D2631" s="922">
        <v>0.36</v>
      </c>
      <c r="E2631" s="930">
        <v>20</v>
      </c>
      <c r="F2631" s="923"/>
      <c r="G2631" s="921"/>
      <c r="H2631" s="933">
        <v>1</v>
      </c>
      <c r="I2631" s="924">
        <f t="shared" si="80"/>
        <v>0</v>
      </c>
      <c r="J2631" s="924">
        <f t="shared" si="81"/>
        <v>0</v>
      </c>
      <c r="K2631" s="924"/>
    </row>
    <row r="2632" spans="2:11" s="917" customFormat="1" ht="78" customHeight="1" outlineLevel="2" x14ac:dyDescent="0.25">
      <c r="B2632" s="921" t="s">
        <v>4131</v>
      </c>
      <c r="C2632" s="921"/>
      <c r="D2632" s="922">
        <v>0.36</v>
      </c>
      <c r="E2632" s="930">
        <v>20</v>
      </c>
      <c r="F2632" s="923"/>
      <c r="G2632" s="921"/>
      <c r="H2632" s="933">
        <v>1</v>
      </c>
      <c r="I2632" s="924">
        <f t="shared" ref="I2632:I2695" si="82">C2632*G2632</f>
        <v>0</v>
      </c>
      <c r="J2632" s="924">
        <f t="shared" ref="J2632:J2695" si="83">D2632*G2632</f>
        <v>0</v>
      </c>
      <c r="K2632" s="924"/>
    </row>
    <row r="2633" spans="2:11" s="917" customFormat="1" ht="78" customHeight="1" outlineLevel="2" x14ac:dyDescent="0.25">
      <c r="B2633" s="921" t="s">
        <v>4130</v>
      </c>
      <c r="C2633" s="921"/>
      <c r="D2633" s="922">
        <v>0.36</v>
      </c>
      <c r="E2633" s="930">
        <v>20</v>
      </c>
      <c r="F2633" s="923"/>
      <c r="G2633" s="921"/>
      <c r="H2633" s="933">
        <v>1</v>
      </c>
      <c r="I2633" s="924">
        <f t="shared" si="82"/>
        <v>0</v>
      </c>
      <c r="J2633" s="924">
        <f t="shared" si="83"/>
        <v>0</v>
      </c>
      <c r="K2633" s="924"/>
    </row>
    <row r="2634" spans="2:11" s="917" customFormat="1" ht="78" customHeight="1" outlineLevel="2" x14ac:dyDescent="0.25">
      <c r="B2634" s="921" t="s">
        <v>4129</v>
      </c>
      <c r="C2634" s="921"/>
      <c r="D2634" s="922">
        <v>0.36</v>
      </c>
      <c r="E2634" s="930">
        <v>20</v>
      </c>
      <c r="F2634" s="923"/>
      <c r="G2634" s="921"/>
      <c r="H2634" s="933">
        <v>1</v>
      </c>
      <c r="I2634" s="924">
        <f t="shared" si="82"/>
        <v>0</v>
      </c>
      <c r="J2634" s="924">
        <f t="shared" si="83"/>
        <v>0</v>
      </c>
      <c r="K2634" s="924"/>
    </row>
    <row r="2635" spans="2:11" s="917" customFormat="1" ht="78" customHeight="1" outlineLevel="2" x14ac:dyDescent="0.25">
      <c r="B2635" s="921" t="s">
        <v>4128</v>
      </c>
      <c r="C2635" s="921"/>
      <c r="D2635" s="922">
        <v>0.36</v>
      </c>
      <c r="E2635" s="930">
        <v>20</v>
      </c>
      <c r="F2635" s="923"/>
      <c r="G2635" s="921"/>
      <c r="H2635" s="933">
        <v>1</v>
      </c>
      <c r="I2635" s="924">
        <f t="shared" si="82"/>
        <v>0</v>
      </c>
      <c r="J2635" s="924">
        <f t="shared" si="83"/>
        <v>0</v>
      </c>
      <c r="K2635" s="924"/>
    </row>
    <row r="2636" spans="2:11" s="917" customFormat="1" ht="78" customHeight="1" outlineLevel="2" x14ac:dyDescent="0.25">
      <c r="B2636" s="921" t="s">
        <v>4127</v>
      </c>
      <c r="C2636" s="921"/>
      <c r="D2636" s="922">
        <v>0.36</v>
      </c>
      <c r="E2636" s="930">
        <v>20</v>
      </c>
      <c r="F2636" s="923"/>
      <c r="G2636" s="921"/>
      <c r="H2636" s="933">
        <v>1</v>
      </c>
      <c r="I2636" s="924">
        <f t="shared" si="82"/>
        <v>0</v>
      </c>
      <c r="J2636" s="924">
        <f t="shared" si="83"/>
        <v>0</v>
      </c>
      <c r="K2636" s="924"/>
    </row>
    <row r="2637" spans="2:11" s="917" customFormat="1" ht="78" customHeight="1" outlineLevel="2" x14ac:dyDescent="0.25">
      <c r="B2637" s="921" t="s">
        <v>4126</v>
      </c>
      <c r="C2637" s="921"/>
      <c r="D2637" s="922">
        <v>0.36</v>
      </c>
      <c r="E2637" s="931" t="s">
        <v>7</v>
      </c>
      <c r="F2637" s="923"/>
      <c r="G2637" s="921"/>
      <c r="H2637" s="933">
        <v>1</v>
      </c>
      <c r="I2637" s="924">
        <f t="shared" si="82"/>
        <v>0</v>
      </c>
      <c r="J2637" s="924">
        <f t="shared" si="83"/>
        <v>0</v>
      </c>
      <c r="K2637" s="924"/>
    </row>
    <row r="2638" spans="2:11" s="917" customFormat="1" ht="78" customHeight="1" outlineLevel="2" x14ac:dyDescent="0.25">
      <c r="B2638" s="921" t="s">
        <v>4125</v>
      </c>
      <c r="C2638" s="921"/>
      <c r="D2638" s="922">
        <v>0.36</v>
      </c>
      <c r="E2638" s="930">
        <v>20</v>
      </c>
      <c r="F2638" s="923"/>
      <c r="G2638" s="921"/>
      <c r="H2638" s="933">
        <v>1</v>
      </c>
      <c r="I2638" s="924">
        <f t="shared" si="82"/>
        <v>0</v>
      </c>
      <c r="J2638" s="924">
        <f t="shared" si="83"/>
        <v>0</v>
      </c>
      <c r="K2638" s="924"/>
    </row>
    <row r="2639" spans="2:11" s="917" customFormat="1" ht="78" customHeight="1" outlineLevel="2" x14ac:dyDescent="0.25">
      <c r="B2639" s="921" t="s">
        <v>4124</v>
      </c>
      <c r="C2639" s="921"/>
      <c r="D2639" s="922">
        <v>0.36</v>
      </c>
      <c r="E2639" s="930">
        <v>15</v>
      </c>
      <c r="F2639" s="923"/>
      <c r="G2639" s="921"/>
      <c r="H2639" s="933">
        <v>1</v>
      </c>
      <c r="I2639" s="924">
        <f t="shared" si="82"/>
        <v>0</v>
      </c>
      <c r="J2639" s="924">
        <f t="shared" si="83"/>
        <v>0</v>
      </c>
      <c r="K2639" s="924"/>
    </row>
    <row r="2640" spans="2:11" s="917" customFormat="1" ht="78" customHeight="1" outlineLevel="2" x14ac:dyDescent="0.25">
      <c r="B2640" s="921" t="s">
        <v>4123</v>
      </c>
      <c r="C2640" s="921"/>
      <c r="D2640" s="922">
        <v>0.36</v>
      </c>
      <c r="E2640" s="930">
        <v>15</v>
      </c>
      <c r="F2640" s="923"/>
      <c r="G2640" s="921"/>
      <c r="H2640" s="933">
        <v>1</v>
      </c>
      <c r="I2640" s="924">
        <f t="shared" si="82"/>
        <v>0</v>
      </c>
      <c r="J2640" s="924">
        <f t="shared" si="83"/>
        <v>0</v>
      </c>
      <c r="K2640" s="924"/>
    </row>
    <row r="2641" spans="2:11" s="917" customFormat="1" ht="78" customHeight="1" outlineLevel="2" x14ac:dyDescent="0.25">
      <c r="B2641" s="921" t="s">
        <v>4122</v>
      </c>
      <c r="C2641" s="921"/>
      <c r="D2641" s="922">
        <v>0.36</v>
      </c>
      <c r="E2641" s="930">
        <v>15</v>
      </c>
      <c r="F2641" s="923"/>
      <c r="G2641" s="921"/>
      <c r="H2641" s="933">
        <v>1</v>
      </c>
      <c r="I2641" s="924">
        <f t="shared" si="82"/>
        <v>0</v>
      </c>
      <c r="J2641" s="924">
        <f t="shared" si="83"/>
        <v>0</v>
      </c>
      <c r="K2641" s="924"/>
    </row>
    <row r="2642" spans="2:11" s="917" customFormat="1" ht="78" customHeight="1" outlineLevel="2" x14ac:dyDescent="0.25">
      <c r="B2642" s="921" t="s">
        <v>4121</v>
      </c>
      <c r="C2642" s="921"/>
      <c r="D2642" s="922">
        <v>0.36</v>
      </c>
      <c r="E2642" s="930">
        <v>20</v>
      </c>
      <c r="F2642" s="923"/>
      <c r="G2642" s="921"/>
      <c r="H2642" s="933">
        <v>1</v>
      </c>
      <c r="I2642" s="924">
        <f t="shared" si="82"/>
        <v>0</v>
      </c>
      <c r="J2642" s="924">
        <f t="shared" si="83"/>
        <v>0</v>
      </c>
      <c r="K2642" s="924"/>
    </row>
    <row r="2643" spans="2:11" s="917" customFormat="1" ht="78" customHeight="1" outlineLevel="2" x14ac:dyDescent="0.25">
      <c r="B2643" s="921" t="s">
        <v>4120</v>
      </c>
      <c r="C2643" s="921"/>
      <c r="D2643" s="922">
        <v>0.36</v>
      </c>
      <c r="E2643" s="930">
        <v>20</v>
      </c>
      <c r="F2643" s="923"/>
      <c r="G2643" s="921"/>
      <c r="H2643" s="933">
        <v>1</v>
      </c>
      <c r="I2643" s="924">
        <f t="shared" si="82"/>
        <v>0</v>
      </c>
      <c r="J2643" s="924">
        <f t="shared" si="83"/>
        <v>0</v>
      </c>
      <c r="K2643" s="924"/>
    </row>
    <row r="2644" spans="2:11" s="917" customFormat="1" ht="78" customHeight="1" outlineLevel="2" x14ac:dyDescent="0.25">
      <c r="B2644" s="921" t="s">
        <v>4119</v>
      </c>
      <c r="C2644" s="921"/>
      <c r="D2644" s="922">
        <v>0.36</v>
      </c>
      <c r="E2644" s="930">
        <v>20</v>
      </c>
      <c r="F2644" s="923"/>
      <c r="G2644" s="921"/>
      <c r="H2644" s="933">
        <v>1</v>
      </c>
      <c r="I2644" s="924">
        <f t="shared" si="82"/>
        <v>0</v>
      </c>
      <c r="J2644" s="924">
        <f t="shared" si="83"/>
        <v>0</v>
      </c>
      <c r="K2644" s="924"/>
    </row>
    <row r="2645" spans="2:11" s="917" customFormat="1" ht="78" customHeight="1" outlineLevel="2" x14ac:dyDescent="0.25">
      <c r="B2645" s="921" t="s">
        <v>4118</v>
      </c>
      <c r="C2645" s="921"/>
      <c r="D2645" s="922">
        <v>0.36</v>
      </c>
      <c r="E2645" s="930">
        <v>20</v>
      </c>
      <c r="F2645" s="923"/>
      <c r="G2645" s="921"/>
      <c r="H2645" s="933">
        <v>1</v>
      </c>
      <c r="I2645" s="924">
        <f t="shared" si="82"/>
        <v>0</v>
      </c>
      <c r="J2645" s="924">
        <f t="shared" si="83"/>
        <v>0</v>
      </c>
      <c r="K2645" s="924"/>
    </row>
    <row r="2646" spans="2:11" s="917" customFormat="1" ht="78" customHeight="1" outlineLevel="2" x14ac:dyDescent="0.25">
      <c r="B2646" s="921" t="s">
        <v>4117</v>
      </c>
      <c r="C2646" s="921"/>
      <c r="D2646" s="922">
        <v>0.36</v>
      </c>
      <c r="E2646" s="930">
        <v>20</v>
      </c>
      <c r="F2646" s="923"/>
      <c r="G2646" s="921"/>
      <c r="H2646" s="933">
        <v>1</v>
      </c>
      <c r="I2646" s="924">
        <f t="shared" si="82"/>
        <v>0</v>
      </c>
      <c r="J2646" s="924">
        <f t="shared" si="83"/>
        <v>0</v>
      </c>
      <c r="K2646" s="924"/>
    </row>
    <row r="2647" spans="2:11" s="917" customFormat="1" ht="78" customHeight="1" outlineLevel="2" x14ac:dyDescent="0.25">
      <c r="B2647" s="921" t="s">
        <v>4116</v>
      </c>
      <c r="C2647" s="921"/>
      <c r="D2647" s="922">
        <v>0.36</v>
      </c>
      <c r="E2647" s="930">
        <v>20</v>
      </c>
      <c r="F2647" s="923"/>
      <c r="G2647" s="921"/>
      <c r="H2647" s="933">
        <v>1</v>
      </c>
      <c r="I2647" s="924">
        <f t="shared" si="82"/>
        <v>0</v>
      </c>
      <c r="J2647" s="924">
        <f t="shared" si="83"/>
        <v>0</v>
      </c>
      <c r="K2647" s="924"/>
    </row>
    <row r="2648" spans="2:11" s="917" customFormat="1" ht="78" customHeight="1" outlineLevel="2" x14ac:dyDescent="0.25">
      <c r="B2648" s="921" t="s">
        <v>4115</v>
      </c>
      <c r="C2648" s="921"/>
      <c r="D2648" s="922">
        <v>0.36</v>
      </c>
      <c r="E2648" s="930">
        <v>20</v>
      </c>
      <c r="F2648" s="923"/>
      <c r="G2648" s="921"/>
      <c r="H2648" s="933">
        <v>1</v>
      </c>
      <c r="I2648" s="924">
        <f t="shared" si="82"/>
        <v>0</v>
      </c>
      <c r="J2648" s="924">
        <f t="shared" si="83"/>
        <v>0</v>
      </c>
      <c r="K2648" s="924"/>
    </row>
    <row r="2649" spans="2:11" s="917" customFormat="1" ht="78" customHeight="1" outlineLevel="2" x14ac:dyDescent="0.25">
      <c r="B2649" s="921" t="s">
        <v>4114</v>
      </c>
      <c r="C2649" s="921"/>
      <c r="D2649" s="922">
        <v>0.36</v>
      </c>
      <c r="E2649" s="930">
        <v>20</v>
      </c>
      <c r="F2649" s="923"/>
      <c r="G2649" s="921"/>
      <c r="H2649" s="933">
        <v>1</v>
      </c>
      <c r="I2649" s="924">
        <f t="shared" si="82"/>
        <v>0</v>
      </c>
      <c r="J2649" s="924">
        <f t="shared" si="83"/>
        <v>0</v>
      </c>
      <c r="K2649" s="924"/>
    </row>
    <row r="2650" spans="2:11" s="917" customFormat="1" ht="78" customHeight="1" outlineLevel="2" x14ac:dyDescent="0.25">
      <c r="B2650" s="921" t="s">
        <v>4113</v>
      </c>
      <c r="C2650" s="921"/>
      <c r="D2650" s="922">
        <v>0.36</v>
      </c>
      <c r="E2650" s="930">
        <v>20</v>
      </c>
      <c r="F2650" s="923"/>
      <c r="G2650" s="921"/>
      <c r="H2650" s="933">
        <v>1</v>
      </c>
      <c r="I2650" s="924">
        <f t="shared" si="82"/>
        <v>0</v>
      </c>
      <c r="J2650" s="924">
        <f t="shared" si="83"/>
        <v>0</v>
      </c>
      <c r="K2650" s="924"/>
    </row>
    <row r="2651" spans="2:11" s="917" customFormat="1" ht="78" customHeight="1" outlineLevel="2" x14ac:dyDescent="0.25">
      <c r="B2651" s="921" t="s">
        <v>4112</v>
      </c>
      <c r="C2651" s="921"/>
      <c r="D2651" s="922">
        <v>0.36</v>
      </c>
      <c r="E2651" s="930">
        <v>10</v>
      </c>
      <c r="F2651" s="923"/>
      <c r="G2651" s="921"/>
      <c r="H2651" s="933">
        <v>1</v>
      </c>
      <c r="I2651" s="924">
        <f t="shared" si="82"/>
        <v>0</v>
      </c>
      <c r="J2651" s="924">
        <f t="shared" si="83"/>
        <v>0</v>
      </c>
      <c r="K2651" s="924"/>
    </row>
    <row r="2652" spans="2:11" s="917" customFormat="1" ht="78" customHeight="1" outlineLevel="2" x14ac:dyDescent="0.25">
      <c r="B2652" s="921" t="s">
        <v>4111</v>
      </c>
      <c r="C2652" s="921"/>
      <c r="D2652" s="922">
        <v>0.36</v>
      </c>
      <c r="E2652" s="930">
        <v>20</v>
      </c>
      <c r="F2652" s="923"/>
      <c r="G2652" s="921"/>
      <c r="H2652" s="933">
        <v>1</v>
      </c>
      <c r="I2652" s="924">
        <f t="shared" si="82"/>
        <v>0</v>
      </c>
      <c r="J2652" s="924">
        <f t="shared" si="83"/>
        <v>0</v>
      </c>
      <c r="K2652" s="924"/>
    </row>
    <row r="2653" spans="2:11" s="917" customFormat="1" ht="78" customHeight="1" outlineLevel="2" x14ac:dyDescent="0.25">
      <c r="B2653" s="921" t="s">
        <v>4110</v>
      </c>
      <c r="C2653" s="921"/>
      <c r="D2653" s="922">
        <v>0.36</v>
      </c>
      <c r="E2653" s="930">
        <v>20</v>
      </c>
      <c r="F2653" s="923"/>
      <c r="G2653" s="921"/>
      <c r="H2653" s="933">
        <v>1</v>
      </c>
      <c r="I2653" s="924">
        <f t="shared" si="82"/>
        <v>0</v>
      </c>
      <c r="J2653" s="924">
        <f t="shared" si="83"/>
        <v>0</v>
      </c>
      <c r="K2653" s="924"/>
    </row>
    <row r="2654" spans="2:11" s="917" customFormat="1" ht="78" customHeight="1" outlineLevel="2" x14ac:dyDescent="0.25">
      <c r="B2654" s="921" t="s">
        <v>4109</v>
      </c>
      <c r="C2654" s="921"/>
      <c r="D2654" s="922">
        <v>0.36</v>
      </c>
      <c r="E2654" s="930">
        <v>20</v>
      </c>
      <c r="F2654" s="923"/>
      <c r="G2654" s="921"/>
      <c r="H2654" s="933">
        <v>1</v>
      </c>
      <c r="I2654" s="924">
        <f t="shared" si="82"/>
        <v>0</v>
      </c>
      <c r="J2654" s="924">
        <f t="shared" si="83"/>
        <v>0</v>
      </c>
      <c r="K2654" s="924"/>
    </row>
    <row r="2655" spans="2:11" s="917" customFormat="1" ht="78" customHeight="1" outlineLevel="2" x14ac:dyDescent="0.25">
      <c r="B2655" s="921" t="s">
        <v>4108</v>
      </c>
      <c r="C2655" s="921"/>
      <c r="D2655" s="922">
        <v>0.36</v>
      </c>
      <c r="E2655" s="930">
        <v>20</v>
      </c>
      <c r="F2655" s="923"/>
      <c r="G2655" s="921"/>
      <c r="H2655" s="933">
        <v>1</v>
      </c>
      <c r="I2655" s="924">
        <f t="shared" si="82"/>
        <v>0</v>
      </c>
      <c r="J2655" s="924">
        <f t="shared" si="83"/>
        <v>0</v>
      </c>
      <c r="K2655" s="924"/>
    </row>
    <row r="2656" spans="2:11" s="917" customFormat="1" ht="78" customHeight="1" outlineLevel="2" x14ac:dyDescent="0.25">
      <c r="B2656" s="921" t="s">
        <v>4107</v>
      </c>
      <c r="C2656" s="921"/>
      <c r="D2656" s="922">
        <v>0.36</v>
      </c>
      <c r="E2656" s="930">
        <v>20</v>
      </c>
      <c r="F2656" s="923"/>
      <c r="G2656" s="921"/>
      <c r="H2656" s="933">
        <v>1</v>
      </c>
      <c r="I2656" s="924">
        <f t="shared" si="82"/>
        <v>0</v>
      </c>
      <c r="J2656" s="924">
        <f t="shared" si="83"/>
        <v>0</v>
      </c>
      <c r="K2656" s="924"/>
    </row>
    <row r="2657" spans="2:11" s="917" customFormat="1" ht="78" customHeight="1" outlineLevel="2" x14ac:dyDescent="0.25">
      <c r="B2657" s="921" t="s">
        <v>4106</v>
      </c>
      <c r="C2657" s="921"/>
      <c r="D2657" s="922">
        <v>0.36</v>
      </c>
      <c r="E2657" s="930">
        <v>20</v>
      </c>
      <c r="F2657" s="923"/>
      <c r="G2657" s="921"/>
      <c r="H2657" s="933">
        <v>1</v>
      </c>
      <c r="I2657" s="924">
        <f t="shared" si="82"/>
        <v>0</v>
      </c>
      <c r="J2657" s="924">
        <f t="shared" si="83"/>
        <v>0</v>
      </c>
      <c r="K2657" s="924"/>
    </row>
    <row r="2658" spans="2:11" s="917" customFormat="1" ht="78" customHeight="1" outlineLevel="2" x14ac:dyDescent="0.25">
      <c r="B2658" s="921" t="s">
        <v>4105</v>
      </c>
      <c r="C2658" s="921"/>
      <c r="D2658" s="922">
        <v>0.36</v>
      </c>
      <c r="E2658" s="930">
        <v>20</v>
      </c>
      <c r="F2658" s="923"/>
      <c r="G2658" s="921"/>
      <c r="H2658" s="933">
        <v>1</v>
      </c>
      <c r="I2658" s="924">
        <f t="shared" si="82"/>
        <v>0</v>
      </c>
      <c r="J2658" s="924">
        <f t="shared" si="83"/>
        <v>0</v>
      </c>
      <c r="K2658" s="924"/>
    </row>
    <row r="2659" spans="2:11" s="917" customFormat="1" ht="78" customHeight="1" outlineLevel="2" x14ac:dyDescent="0.25">
      <c r="B2659" s="921" t="s">
        <v>4104</v>
      </c>
      <c r="C2659" s="921"/>
      <c r="D2659" s="922">
        <v>0.36</v>
      </c>
      <c r="E2659" s="930">
        <v>20</v>
      </c>
      <c r="F2659" s="923"/>
      <c r="G2659" s="921"/>
      <c r="H2659" s="933">
        <v>1</v>
      </c>
      <c r="I2659" s="924">
        <f t="shared" si="82"/>
        <v>0</v>
      </c>
      <c r="J2659" s="924">
        <f t="shared" si="83"/>
        <v>0</v>
      </c>
      <c r="K2659" s="924"/>
    </row>
    <row r="2660" spans="2:11" s="917" customFormat="1" ht="78" customHeight="1" outlineLevel="2" x14ac:dyDescent="0.25">
      <c r="B2660" s="921" t="s">
        <v>4103</v>
      </c>
      <c r="C2660" s="921"/>
      <c r="D2660" s="922">
        <v>0.36</v>
      </c>
      <c r="E2660" s="930">
        <v>20</v>
      </c>
      <c r="F2660" s="923"/>
      <c r="G2660" s="921"/>
      <c r="H2660" s="933">
        <v>1</v>
      </c>
      <c r="I2660" s="924">
        <f t="shared" si="82"/>
        <v>0</v>
      </c>
      <c r="J2660" s="924">
        <f t="shared" si="83"/>
        <v>0</v>
      </c>
      <c r="K2660" s="924"/>
    </row>
    <row r="2661" spans="2:11" ht="10.95" customHeight="1" x14ac:dyDescent="0.25">
      <c r="B2661" s="918" t="s">
        <v>267</v>
      </c>
      <c r="I2661" s="924">
        <f t="shared" si="82"/>
        <v>0</v>
      </c>
      <c r="J2661" s="924">
        <f t="shared" si="83"/>
        <v>0</v>
      </c>
      <c r="K2661" s="919"/>
    </row>
    <row r="2662" spans="2:11" ht="10.95" customHeight="1" outlineLevel="1" x14ac:dyDescent="0.25">
      <c r="B2662" s="925" t="s">
        <v>268</v>
      </c>
      <c r="I2662" s="924">
        <f t="shared" si="82"/>
        <v>0</v>
      </c>
      <c r="J2662" s="924">
        <f t="shared" si="83"/>
        <v>0</v>
      </c>
      <c r="K2662" s="919"/>
    </row>
    <row r="2663" spans="2:11" s="917" customFormat="1" ht="78" customHeight="1" outlineLevel="2" x14ac:dyDescent="0.25">
      <c r="B2663" s="921" t="s">
        <v>1855</v>
      </c>
      <c r="C2663" s="921"/>
      <c r="D2663" s="922">
        <v>19</v>
      </c>
      <c r="E2663" s="930">
        <v>16</v>
      </c>
      <c r="F2663" s="923"/>
      <c r="G2663" s="921"/>
      <c r="H2663" s="933">
        <v>1</v>
      </c>
      <c r="I2663" s="924">
        <f t="shared" si="82"/>
        <v>0</v>
      </c>
      <c r="J2663" s="924">
        <f t="shared" si="83"/>
        <v>0</v>
      </c>
      <c r="K2663" s="924"/>
    </row>
    <row r="2664" spans="2:11" s="917" customFormat="1" ht="78" customHeight="1" outlineLevel="2" x14ac:dyDescent="0.25">
      <c r="B2664" s="921" t="s">
        <v>3164</v>
      </c>
      <c r="C2664" s="921"/>
      <c r="D2664" s="922">
        <v>5.49</v>
      </c>
      <c r="E2664" s="930">
        <v>12</v>
      </c>
      <c r="F2664" s="923"/>
      <c r="G2664" s="921"/>
      <c r="H2664" s="933">
        <v>1</v>
      </c>
      <c r="I2664" s="924">
        <f t="shared" si="82"/>
        <v>0</v>
      </c>
      <c r="J2664" s="924">
        <f t="shared" si="83"/>
        <v>0</v>
      </c>
      <c r="K2664" s="924"/>
    </row>
    <row r="2665" spans="2:11" s="917" customFormat="1" ht="78" customHeight="1" outlineLevel="2" x14ac:dyDescent="0.25">
      <c r="B2665" s="921" t="s">
        <v>1854</v>
      </c>
      <c r="C2665" s="921"/>
      <c r="D2665" s="922">
        <v>5.98</v>
      </c>
      <c r="E2665" s="930">
        <v>10</v>
      </c>
      <c r="F2665" s="923"/>
      <c r="G2665" s="921"/>
      <c r="H2665" s="933">
        <v>1</v>
      </c>
      <c r="I2665" s="924">
        <f t="shared" si="82"/>
        <v>0</v>
      </c>
      <c r="J2665" s="924">
        <f t="shared" si="83"/>
        <v>0</v>
      </c>
      <c r="K2665" s="924"/>
    </row>
    <row r="2666" spans="2:11" s="917" customFormat="1" ht="78" customHeight="1" outlineLevel="2" x14ac:dyDescent="0.25">
      <c r="B2666" s="921" t="s">
        <v>1853</v>
      </c>
      <c r="C2666" s="921"/>
      <c r="D2666" s="922">
        <v>6.49</v>
      </c>
      <c r="E2666" s="930">
        <v>12</v>
      </c>
      <c r="F2666" s="923"/>
      <c r="G2666" s="921"/>
      <c r="H2666" s="933">
        <v>1</v>
      </c>
      <c r="I2666" s="924">
        <f t="shared" si="82"/>
        <v>0</v>
      </c>
      <c r="J2666" s="924">
        <f t="shared" si="83"/>
        <v>0</v>
      </c>
      <c r="K2666" s="924"/>
    </row>
    <row r="2667" spans="2:11" s="917" customFormat="1" ht="78" customHeight="1" outlineLevel="2" x14ac:dyDescent="0.25">
      <c r="B2667" s="921" t="s">
        <v>1852</v>
      </c>
      <c r="C2667" s="921"/>
      <c r="D2667" s="922">
        <v>18</v>
      </c>
      <c r="E2667" s="930">
        <v>1</v>
      </c>
      <c r="F2667" s="923"/>
      <c r="G2667" s="921"/>
      <c r="H2667" s="933">
        <v>1</v>
      </c>
      <c r="I2667" s="924">
        <f t="shared" si="82"/>
        <v>0</v>
      </c>
      <c r="J2667" s="924">
        <f t="shared" si="83"/>
        <v>0</v>
      </c>
      <c r="K2667" s="924"/>
    </row>
    <row r="2668" spans="2:11" s="917" customFormat="1" ht="78" customHeight="1" outlineLevel="2" x14ac:dyDescent="0.25">
      <c r="B2668" s="921" t="s">
        <v>1851</v>
      </c>
      <c r="C2668" s="921"/>
      <c r="D2668" s="922">
        <v>19</v>
      </c>
      <c r="E2668" s="930">
        <v>4</v>
      </c>
      <c r="F2668" s="923"/>
      <c r="G2668" s="921"/>
      <c r="H2668" s="933">
        <v>1</v>
      </c>
      <c r="I2668" s="924">
        <f t="shared" si="82"/>
        <v>0</v>
      </c>
      <c r="J2668" s="924">
        <f t="shared" si="83"/>
        <v>0</v>
      </c>
      <c r="K2668" s="924"/>
    </row>
    <row r="2669" spans="2:11" s="917" customFormat="1" ht="78" customHeight="1" outlineLevel="2" x14ac:dyDescent="0.25">
      <c r="B2669" s="921" t="s">
        <v>1850</v>
      </c>
      <c r="C2669" s="921"/>
      <c r="D2669" s="922">
        <v>3.7</v>
      </c>
      <c r="E2669" s="930">
        <v>1</v>
      </c>
      <c r="F2669" s="923"/>
      <c r="G2669" s="921"/>
      <c r="H2669" s="933">
        <v>1</v>
      </c>
      <c r="I2669" s="924">
        <f t="shared" si="82"/>
        <v>0</v>
      </c>
      <c r="J2669" s="924">
        <f t="shared" si="83"/>
        <v>0</v>
      </c>
      <c r="K2669" s="924"/>
    </row>
    <row r="2670" spans="2:11" s="917" customFormat="1" ht="78" customHeight="1" outlineLevel="2" x14ac:dyDescent="0.25">
      <c r="B2670" s="921" t="s">
        <v>1849</v>
      </c>
      <c r="C2670" s="921"/>
      <c r="D2670" s="922">
        <v>2.35</v>
      </c>
      <c r="E2670" s="931" t="s">
        <v>7</v>
      </c>
      <c r="F2670" s="923"/>
      <c r="G2670" s="921"/>
      <c r="H2670" s="933">
        <v>1</v>
      </c>
      <c r="I2670" s="924">
        <f t="shared" si="82"/>
        <v>0</v>
      </c>
      <c r="J2670" s="924">
        <f t="shared" si="83"/>
        <v>0</v>
      </c>
      <c r="K2670" s="924"/>
    </row>
    <row r="2671" spans="2:11" s="917" customFormat="1" ht="78" customHeight="1" outlineLevel="2" x14ac:dyDescent="0.25">
      <c r="B2671" s="921" t="s">
        <v>2717</v>
      </c>
      <c r="C2671" s="921"/>
      <c r="D2671" s="922">
        <v>2.65</v>
      </c>
      <c r="E2671" s="931" t="s">
        <v>7</v>
      </c>
      <c r="F2671" s="923"/>
      <c r="G2671" s="921"/>
      <c r="H2671" s="933">
        <v>1</v>
      </c>
      <c r="I2671" s="924">
        <f t="shared" si="82"/>
        <v>0</v>
      </c>
      <c r="J2671" s="924">
        <f t="shared" si="83"/>
        <v>0</v>
      </c>
      <c r="K2671" s="924"/>
    </row>
    <row r="2672" spans="2:11" s="917" customFormat="1" ht="78" customHeight="1" outlineLevel="2" x14ac:dyDescent="0.25">
      <c r="B2672" s="921" t="s">
        <v>1848</v>
      </c>
      <c r="C2672" s="921"/>
      <c r="D2672" s="922">
        <v>3.25</v>
      </c>
      <c r="E2672" s="931" t="s">
        <v>7</v>
      </c>
      <c r="F2672" s="923"/>
      <c r="G2672" s="921"/>
      <c r="H2672" s="933">
        <v>1</v>
      </c>
      <c r="I2672" s="924">
        <f t="shared" si="82"/>
        <v>0</v>
      </c>
      <c r="J2672" s="924">
        <f t="shared" si="83"/>
        <v>0</v>
      </c>
      <c r="K2672" s="924"/>
    </row>
    <row r="2673" spans="2:11" s="917" customFormat="1" ht="78" customHeight="1" outlineLevel="2" x14ac:dyDescent="0.25">
      <c r="B2673" s="921" t="s">
        <v>2034</v>
      </c>
      <c r="C2673" s="921"/>
      <c r="D2673" s="922">
        <v>4.25</v>
      </c>
      <c r="E2673" s="930">
        <v>9</v>
      </c>
      <c r="F2673" s="923"/>
      <c r="G2673" s="921"/>
      <c r="H2673" s="933">
        <v>1</v>
      </c>
      <c r="I2673" s="924">
        <f t="shared" si="82"/>
        <v>0</v>
      </c>
      <c r="J2673" s="924">
        <f t="shared" si="83"/>
        <v>0</v>
      </c>
      <c r="K2673" s="924"/>
    </row>
    <row r="2674" spans="2:11" s="917" customFormat="1" ht="78" customHeight="1" outlineLevel="2" x14ac:dyDescent="0.25">
      <c r="B2674" s="921" t="s">
        <v>1847</v>
      </c>
      <c r="C2674" s="921"/>
      <c r="D2674" s="922">
        <v>19</v>
      </c>
      <c r="E2674" s="930">
        <v>3</v>
      </c>
      <c r="F2674" s="923"/>
      <c r="G2674" s="921"/>
      <c r="H2674" s="933">
        <v>1</v>
      </c>
      <c r="I2674" s="924">
        <f t="shared" si="82"/>
        <v>0</v>
      </c>
      <c r="J2674" s="924">
        <f t="shared" si="83"/>
        <v>0</v>
      </c>
      <c r="K2674" s="924"/>
    </row>
    <row r="2675" spans="2:11" s="917" customFormat="1" ht="78" customHeight="1" outlineLevel="2" x14ac:dyDescent="0.25">
      <c r="B2675" s="921" t="s">
        <v>1846</v>
      </c>
      <c r="C2675" s="921"/>
      <c r="D2675" s="922">
        <v>21</v>
      </c>
      <c r="E2675" s="930">
        <v>10</v>
      </c>
      <c r="F2675" s="923"/>
      <c r="G2675" s="921"/>
      <c r="H2675" s="933">
        <v>1</v>
      </c>
      <c r="I2675" s="924">
        <f t="shared" si="82"/>
        <v>0</v>
      </c>
      <c r="J2675" s="924">
        <f t="shared" si="83"/>
        <v>0</v>
      </c>
      <c r="K2675" s="924"/>
    </row>
    <row r="2676" spans="2:11" s="917" customFormat="1" ht="78" customHeight="1" outlineLevel="2" x14ac:dyDescent="0.25">
      <c r="B2676" s="921" t="s">
        <v>1845</v>
      </c>
      <c r="C2676" s="921"/>
      <c r="D2676" s="922">
        <v>21</v>
      </c>
      <c r="E2676" s="930">
        <v>11</v>
      </c>
      <c r="F2676" s="923"/>
      <c r="G2676" s="921"/>
      <c r="H2676" s="933">
        <v>1</v>
      </c>
      <c r="I2676" s="924">
        <f t="shared" si="82"/>
        <v>0</v>
      </c>
      <c r="J2676" s="924">
        <f t="shared" si="83"/>
        <v>0</v>
      </c>
      <c r="K2676" s="924"/>
    </row>
    <row r="2677" spans="2:11" s="917" customFormat="1" ht="78" customHeight="1" outlineLevel="2" x14ac:dyDescent="0.25">
      <c r="B2677" s="921" t="s">
        <v>1844</v>
      </c>
      <c r="C2677" s="921"/>
      <c r="D2677" s="922">
        <v>22</v>
      </c>
      <c r="E2677" s="930">
        <v>1</v>
      </c>
      <c r="F2677" s="923"/>
      <c r="G2677" s="921"/>
      <c r="H2677" s="933">
        <v>1</v>
      </c>
      <c r="I2677" s="924">
        <f t="shared" si="82"/>
        <v>0</v>
      </c>
      <c r="J2677" s="924">
        <f t="shared" si="83"/>
        <v>0</v>
      </c>
      <c r="K2677" s="924"/>
    </row>
    <row r="2678" spans="2:11" s="917" customFormat="1" ht="78" customHeight="1" outlineLevel="2" x14ac:dyDescent="0.25">
      <c r="B2678" s="921" t="s">
        <v>1843</v>
      </c>
      <c r="C2678" s="921"/>
      <c r="D2678" s="922">
        <v>23</v>
      </c>
      <c r="E2678" s="930">
        <v>2</v>
      </c>
      <c r="F2678" s="923"/>
      <c r="G2678" s="921"/>
      <c r="H2678" s="933">
        <v>1</v>
      </c>
      <c r="I2678" s="924">
        <f t="shared" si="82"/>
        <v>0</v>
      </c>
      <c r="J2678" s="924">
        <f t="shared" si="83"/>
        <v>0</v>
      </c>
      <c r="K2678" s="924"/>
    </row>
    <row r="2679" spans="2:11" s="917" customFormat="1" ht="78" customHeight="1" outlineLevel="2" x14ac:dyDescent="0.25">
      <c r="B2679" s="921" t="s">
        <v>1842</v>
      </c>
      <c r="C2679" s="921"/>
      <c r="D2679" s="922">
        <v>21</v>
      </c>
      <c r="E2679" s="930">
        <v>2</v>
      </c>
      <c r="F2679" s="923"/>
      <c r="G2679" s="921"/>
      <c r="H2679" s="933">
        <v>1</v>
      </c>
      <c r="I2679" s="924">
        <f t="shared" si="82"/>
        <v>0</v>
      </c>
      <c r="J2679" s="924">
        <f t="shared" si="83"/>
        <v>0</v>
      </c>
      <c r="K2679" s="924"/>
    </row>
    <row r="2680" spans="2:11" s="917" customFormat="1" ht="78" customHeight="1" outlineLevel="2" x14ac:dyDescent="0.25">
      <c r="B2680" s="921" t="s">
        <v>1841</v>
      </c>
      <c r="C2680" s="921"/>
      <c r="D2680" s="922">
        <v>22</v>
      </c>
      <c r="E2680" s="930">
        <v>2</v>
      </c>
      <c r="F2680" s="923"/>
      <c r="G2680" s="921"/>
      <c r="H2680" s="933">
        <v>1</v>
      </c>
      <c r="I2680" s="924">
        <f t="shared" si="82"/>
        <v>0</v>
      </c>
      <c r="J2680" s="924">
        <f t="shared" si="83"/>
        <v>0</v>
      </c>
      <c r="K2680" s="924"/>
    </row>
    <row r="2681" spans="2:11" s="917" customFormat="1" ht="78" customHeight="1" outlineLevel="2" x14ac:dyDescent="0.25">
      <c r="B2681" s="921" t="s">
        <v>1840</v>
      </c>
      <c r="C2681" s="921"/>
      <c r="D2681" s="922">
        <v>23</v>
      </c>
      <c r="E2681" s="930">
        <v>1</v>
      </c>
      <c r="F2681" s="923"/>
      <c r="G2681" s="921"/>
      <c r="H2681" s="933">
        <v>1</v>
      </c>
      <c r="I2681" s="924">
        <f t="shared" si="82"/>
        <v>0</v>
      </c>
      <c r="J2681" s="924">
        <f t="shared" si="83"/>
        <v>0</v>
      </c>
      <c r="K2681" s="924"/>
    </row>
    <row r="2682" spans="2:11" s="917" customFormat="1" ht="78" customHeight="1" outlineLevel="2" x14ac:dyDescent="0.25">
      <c r="B2682" s="921" t="s">
        <v>1839</v>
      </c>
      <c r="C2682" s="921"/>
      <c r="D2682" s="922">
        <v>3.2</v>
      </c>
      <c r="E2682" s="930">
        <v>20</v>
      </c>
      <c r="F2682" s="923"/>
      <c r="G2682" s="921"/>
      <c r="H2682" s="933">
        <v>1</v>
      </c>
      <c r="I2682" s="924">
        <f t="shared" si="82"/>
        <v>0</v>
      </c>
      <c r="J2682" s="924">
        <f t="shared" si="83"/>
        <v>0</v>
      </c>
      <c r="K2682" s="924"/>
    </row>
    <row r="2683" spans="2:11" s="917" customFormat="1" ht="78" customHeight="1" outlineLevel="2" x14ac:dyDescent="0.25">
      <c r="B2683" s="921" t="s">
        <v>1838</v>
      </c>
      <c r="C2683" s="921"/>
      <c r="D2683" s="922">
        <v>3.15</v>
      </c>
      <c r="E2683" s="930">
        <v>7</v>
      </c>
      <c r="F2683" s="923"/>
      <c r="G2683" s="921"/>
      <c r="H2683" s="933">
        <v>1</v>
      </c>
      <c r="I2683" s="924">
        <f t="shared" si="82"/>
        <v>0</v>
      </c>
      <c r="J2683" s="924">
        <f t="shared" si="83"/>
        <v>0</v>
      </c>
      <c r="K2683" s="924"/>
    </row>
    <row r="2684" spans="2:11" s="917" customFormat="1" ht="78" customHeight="1" outlineLevel="2" x14ac:dyDescent="0.25">
      <c r="B2684" s="921" t="s">
        <v>1837</v>
      </c>
      <c r="C2684" s="921"/>
      <c r="D2684" s="922">
        <v>14.13</v>
      </c>
      <c r="E2684" s="930">
        <v>4</v>
      </c>
      <c r="F2684" s="923"/>
      <c r="G2684" s="921"/>
      <c r="H2684" s="933">
        <v>1</v>
      </c>
      <c r="I2684" s="924">
        <f t="shared" si="82"/>
        <v>0</v>
      </c>
      <c r="J2684" s="924">
        <f t="shared" si="83"/>
        <v>0</v>
      </c>
      <c r="K2684" s="924"/>
    </row>
    <row r="2685" spans="2:11" s="917" customFormat="1" ht="78" customHeight="1" outlineLevel="2" x14ac:dyDescent="0.25">
      <c r="B2685" s="921" t="s">
        <v>1836</v>
      </c>
      <c r="C2685" s="921"/>
      <c r="D2685" s="922">
        <v>16.89</v>
      </c>
      <c r="E2685" s="930">
        <v>3</v>
      </c>
      <c r="F2685" s="923"/>
      <c r="G2685" s="921"/>
      <c r="H2685" s="933">
        <v>1</v>
      </c>
      <c r="I2685" s="924">
        <f t="shared" si="82"/>
        <v>0</v>
      </c>
      <c r="J2685" s="924">
        <f t="shared" si="83"/>
        <v>0</v>
      </c>
      <c r="K2685" s="924"/>
    </row>
    <row r="2686" spans="2:11" s="917" customFormat="1" ht="78" customHeight="1" outlineLevel="2" x14ac:dyDescent="0.25">
      <c r="B2686" s="921" t="s">
        <v>1835</v>
      </c>
      <c r="C2686" s="921"/>
      <c r="D2686" s="922">
        <v>16.89</v>
      </c>
      <c r="E2686" s="930">
        <v>6</v>
      </c>
      <c r="F2686" s="923"/>
      <c r="G2686" s="921"/>
      <c r="H2686" s="933">
        <v>1</v>
      </c>
      <c r="I2686" s="924">
        <f t="shared" si="82"/>
        <v>0</v>
      </c>
      <c r="J2686" s="924">
        <f t="shared" si="83"/>
        <v>0</v>
      </c>
      <c r="K2686" s="924"/>
    </row>
    <row r="2687" spans="2:11" s="917" customFormat="1" ht="78" customHeight="1" outlineLevel="2" x14ac:dyDescent="0.25">
      <c r="B2687" s="921" t="s">
        <v>1834</v>
      </c>
      <c r="C2687" s="921"/>
      <c r="D2687" s="922">
        <v>16.89</v>
      </c>
      <c r="E2687" s="930">
        <v>11</v>
      </c>
      <c r="F2687" s="923"/>
      <c r="G2687" s="921"/>
      <c r="H2687" s="933">
        <v>1</v>
      </c>
      <c r="I2687" s="924">
        <f t="shared" si="82"/>
        <v>0</v>
      </c>
      <c r="J2687" s="924">
        <f t="shared" si="83"/>
        <v>0</v>
      </c>
      <c r="K2687" s="924"/>
    </row>
    <row r="2688" spans="2:11" s="917" customFormat="1" ht="78" customHeight="1" outlineLevel="2" x14ac:dyDescent="0.25">
      <c r="B2688" s="921" t="s">
        <v>1833</v>
      </c>
      <c r="C2688" s="921"/>
      <c r="D2688" s="922">
        <v>16.7</v>
      </c>
      <c r="E2688" s="930">
        <v>1</v>
      </c>
      <c r="F2688" s="923"/>
      <c r="G2688" s="921"/>
      <c r="H2688" s="933">
        <v>1</v>
      </c>
      <c r="I2688" s="924">
        <f t="shared" si="82"/>
        <v>0</v>
      </c>
      <c r="J2688" s="924">
        <f t="shared" si="83"/>
        <v>0</v>
      </c>
      <c r="K2688" s="924"/>
    </row>
    <row r="2689" spans="2:11" s="917" customFormat="1" ht="78" customHeight="1" outlineLevel="2" x14ac:dyDescent="0.25">
      <c r="B2689" s="921" t="s">
        <v>1832</v>
      </c>
      <c r="C2689" s="921"/>
      <c r="D2689" s="922">
        <v>18.399999999999999</v>
      </c>
      <c r="E2689" s="930">
        <v>1</v>
      </c>
      <c r="F2689" s="923"/>
      <c r="G2689" s="921"/>
      <c r="H2689" s="933">
        <v>1</v>
      </c>
      <c r="I2689" s="924">
        <f t="shared" si="82"/>
        <v>0</v>
      </c>
      <c r="J2689" s="924">
        <f t="shared" si="83"/>
        <v>0</v>
      </c>
      <c r="K2689" s="924"/>
    </row>
    <row r="2690" spans="2:11" s="917" customFormat="1" ht="78" customHeight="1" outlineLevel="2" x14ac:dyDescent="0.25">
      <c r="B2690" s="921" t="s">
        <v>2716</v>
      </c>
      <c r="C2690" s="921"/>
      <c r="D2690" s="922">
        <v>7.12</v>
      </c>
      <c r="E2690" s="930">
        <v>13</v>
      </c>
      <c r="F2690" s="923"/>
      <c r="G2690" s="921"/>
      <c r="H2690" s="933">
        <v>1</v>
      </c>
      <c r="I2690" s="924">
        <f t="shared" si="82"/>
        <v>0</v>
      </c>
      <c r="J2690" s="924">
        <f t="shared" si="83"/>
        <v>0</v>
      </c>
      <c r="K2690" s="924"/>
    </row>
    <row r="2691" spans="2:11" s="917" customFormat="1" ht="78" customHeight="1" outlineLevel="2" x14ac:dyDescent="0.25">
      <c r="B2691" s="921" t="s">
        <v>1831</v>
      </c>
      <c r="C2691" s="921"/>
      <c r="D2691" s="922">
        <v>14.2</v>
      </c>
      <c r="E2691" s="930">
        <v>5</v>
      </c>
      <c r="F2691" s="923"/>
      <c r="G2691" s="921"/>
      <c r="H2691" s="933">
        <v>1</v>
      </c>
      <c r="I2691" s="924">
        <f t="shared" si="82"/>
        <v>0</v>
      </c>
      <c r="J2691" s="924">
        <f t="shared" si="83"/>
        <v>0</v>
      </c>
      <c r="K2691" s="924"/>
    </row>
    <row r="2692" spans="2:11" s="917" customFormat="1" ht="78" customHeight="1" outlineLevel="2" x14ac:dyDescent="0.25">
      <c r="B2692" s="921" t="s">
        <v>1830</v>
      </c>
      <c r="C2692" s="921"/>
      <c r="D2692" s="922">
        <v>15.5</v>
      </c>
      <c r="E2692" s="931" t="s">
        <v>7</v>
      </c>
      <c r="F2692" s="923"/>
      <c r="G2692" s="921"/>
      <c r="H2692" s="933">
        <v>1</v>
      </c>
      <c r="I2692" s="924">
        <f t="shared" si="82"/>
        <v>0</v>
      </c>
      <c r="J2692" s="924">
        <f t="shared" si="83"/>
        <v>0</v>
      </c>
      <c r="K2692" s="924"/>
    </row>
    <row r="2693" spans="2:11" s="917" customFormat="1" ht="78" customHeight="1" outlineLevel="2" x14ac:dyDescent="0.25">
      <c r="B2693" s="921" t="s">
        <v>1829</v>
      </c>
      <c r="C2693" s="921"/>
      <c r="D2693" s="922">
        <v>15.85</v>
      </c>
      <c r="E2693" s="930">
        <v>20</v>
      </c>
      <c r="F2693" s="923"/>
      <c r="G2693" s="921"/>
      <c r="H2693" s="933">
        <v>1</v>
      </c>
      <c r="I2693" s="924">
        <f t="shared" si="82"/>
        <v>0</v>
      </c>
      <c r="J2693" s="924">
        <f t="shared" si="83"/>
        <v>0</v>
      </c>
      <c r="K2693" s="924"/>
    </row>
    <row r="2694" spans="2:11" s="917" customFormat="1" ht="78" customHeight="1" outlineLevel="2" x14ac:dyDescent="0.25">
      <c r="B2694" s="921" t="s">
        <v>1828</v>
      </c>
      <c r="C2694" s="921"/>
      <c r="D2694" s="922">
        <v>14.5</v>
      </c>
      <c r="E2694" s="930">
        <v>9</v>
      </c>
      <c r="F2694" s="923"/>
      <c r="G2694" s="921"/>
      <c r="H2694" s="933">
        <v>1</v>
      </c>
      <c r="I2694" s="924">
        <f t="shared" si="82"/>
        <v>0</v>
      </c>
      <c r="J2694" s="924">
        <f t="shared" si="83"/>
        <v>0</v>
      </c>
      <c r="K2694" s="924"/>
    </row>
    <row r="2695" spans="2:11" s="917" customFormat="1" ht="78" customHeight="1" outlineLevel="2" x14ac:dyDescent="0.25">
      <c r="B2695" s="921" t="s">
        <v>1827</v>
      </c>
      <c r="C2695" s="921"/>
      <c r="D2695" s="922">
        <v>15.5</v>
      </c>
      <c r="E2695" s="930">
        <v>18</v>
      </c>
      <c r="F2695" s="923"/>
      <c r="G2695" s="921"/>
      <c r="H2695" s="933">
        <v>1</v>
      </c>
      <c r="I2695" s="924">
        <f t="shared" si="82"/>
        <v>0</v>
      </c>
      <c r="J2695" s="924">
        <f t="shared" si="83"/>
        <v>0</v>
      </c>
      <c r="K2695" s="924"/>
    </row>
    <row r="2696" spans="2:11" s="917" customFormat="1" ht="78" customHeight="1" outlineLevel="2" x14ac:dyDescent="0.25">
      <c r="B2696" s="921" t="s">
        <v>1826</v>
      </c>
      <c r="C2696" s="921"/>
      <c r="D2696" s="922">
        <v>16</v>
      </c>
      <c r="E2696" s="930">
        <v>1</v>
      </c>
      <c r="F2696" s="923"/>
      <c r="G2696" s="921"/>
      <c r="H2696" s="933">
        <v>1</v>
      </c>
      <c r="I2696" s="924">
        <f t="shared" ref="I2696:I2759" si="84">C2696*G2696</f>
        <v>0</v>
      </c>
      <c r="J2696" s="924">
        <f t="shared" ref="J2696:J2759" si="85">D2696*G2696</f>
        <v>0</v>
      </c>
      <c r="K2696" s="924"/>
    </row>
    <row r="2697" spans="2:11" s="917" customFormat="1" ht="78" customHeight="1" outlineLevel="2" x14ac:dyDescent="0.25">
      <c r="B2697" s="921" t="s">
        <v>1825</v>
      </c>
      <c r="C2697" s="921"/>
      <c r="D2697" s="922">
        <v>8.9</v>
      </c>
      <c r="E2697" s="930">
        <v>9</v>
      </c>
      <c r="F2697" s="923"/>
      <c r="G2697" s="921"/>
      <c r="H2697" s="933">
        <v>1</v>
      </c>
      <c r="I2697" s="924">
        <f t="shared" si="84"/>
        <v>0</v>
      </c>
      <c r="J2697" s="924">
        <f t="shared" si="85"/>
        <v>0</v>
      </c>
      <c r="K2697" s="924"/>
    </row>
    <row r="2698" spans="2:11" s="917" customFormat="1" ht="78" customHeight="1" outlineLevel="2" x14ac:dyDescent="0.25">
      <c r="B2698" s="921" t="s">
        <v>1824</v>
      </c>
      <c r="C2698" s="921"/>
      <c r="D2698" s="922">
        <v>4.75</v>
      </c>
      <c r="E2698" s="931" t="s">
        <v>7</v>
      </c>
      <c r="F2698" s="923"/>
      <c r="G2698" s="921"/>
      <c r="H2698" s="933">
        <v>1</v>
      </c>
      <c r="I2698" s="924">
        <f t="shared" si="84"/>
        <v>0</v>
      </c>
      <c r="J2698" s="924">
        <f t="shared" si="85"/>
        <v>0</v>
      </c>
      <c r="K2698" s="924"/>
    </row>
    <row r="2699" spans="2:11" s="917" customFormat="1" ht="78" customHeight="1" outlineLevel="2" x14ac:dyDescent="0.25">
      <c r="B2699" s="921" t="s">
        <v>1823</v>
      </c>
      <c r="C2699" s="921"/>
      <c r="D2699" s="922">
        <v>16.89</v>
      </c>
      <c r="E2699" s="930">
        <v>2</v>
      </c>
      <c r="F2699" s="923"/>
      <c r="G2699" s="921"/>
      <c r="H2699" s="933">
        <v>1</v>
      </c>
      <c r="I2699" s="924">
        <f t="shared" si="84"/>
        <v>0</v>
      </c>
      <c r="J2699" s="924">
        <f t="shared" si="85"/>
        <v>0</v>
      </c>
      <c r="K2699" s="924"/>
    </row>
    <row r="2700" spans="2:11" s="917" customFormat="1" ht="78" customHeight="1" outlineLevel="2" x14ac:dyDescent="0.25">
      <c r="B2700" s="921" t="s">
        <v>1822</v>
      </c>
      <c r="C2700" s="921"/>
      <c r="D2700" s="922">
        <v>14.3</v>
      </c>
      <c r="E2700" s="930">
        <v>4</v>
      </c>
      <c r="F2700" s="923"/>
      <c r="G2700" s="921"/>
      <c r="H2700" s="933">
        <v>1</v>
      </c>
      <c r="I2700" s="924">
        <f t="shared" si="84"/>
        <v>0</v>
      </c>
      <c r="J2700" s="924">
        <f t="shared" si="85"/>
        <v>0</v>
      </c>
      <c r="K2700" s="924"/>
    </row>
    <row r="2701" spans="2:11" s="917" customFormat="1" ht="78" customHeight="1" outlineLevel="2" x14ac:dyDescent="0.25">
      <c r="B2701" s="921" t="s">
        <v>3244</v>
      </c>
      <c r="C2701" s="921"/>
      <c r="D2701" s="922">
        <v>14.12</v>
      </c>
      <c r="E2701" s="930">
        <v>1</v>
      </c>
      <c r="F2701" s="923"/>
      <c r="G2701" s="921"/>
      <c r="H2701" s="933">
        <v>1</v>
      </c>
      <c r="I2701" s="924">
        <f t="shared" si="84"/>
        <v>0</v>
      </c>
      <c r="J2701" s="924">
        <f t="shared" si="85"/>
        <v>0</v>
      </c>
      <c r="K2701" s="924"/>
    </row>
    <row r="2702" spans="2:11" s="917" customFormat="1" ht="78" customHeight="1" outlineLevel="2" x14ac:dyDescent="0.25">
      <c r="B2702" s="921" t="s">
        <v>1821</v>
      </c>
      <c r="C2702" s="921"/>
      <c r="D2702" s="922">
        <v>28.6</v>
      </c>
      <c r="E2702" s="930">
        <v>1</v>
      </c>
      <c r="F2702" s="923"/>
      <c r="G2702" s="921"/>
      <c r="H2702" s="933">
        <v>1</v>
      </c>
      <c r="I2702" s="924">
        <f t="shared" si="84"/>
        <v>0</v>
      </c>
      <c r="J2702" s="924">
        <f t="shared" si="85"/>
        <v>0</v>
      </c>
      <c r="K2702" s="924"/>
    </row>
    <row r="2703" spans="2:11" s="917" customFormat="1" ht="78" customHeight="1" outlineLevel="2" x14ac:dyDescent="0.25">
      <c r="B2703" s="921" t="s">
        <v>3065</v>
      </c>
      <c r="C2703" s="921"/>
      <c r="D2703" s="922">
        <v>19</v>
      </c>
      <c r="E2703" s="930">
        <v>2</v>
      </c>
      <c r="F2703" s="923"/>
      <c r="G2703" s="921"/>
      <c r="H2703" s="933">
        <v>1</v>
      </c>
      <c r="I2703" s="924">
        <f t="shared" si="84"/>
        <v>0</v>
      </c>
      <c r="J2703" s="924">
        <f t="shared" si="85"/>
        <v>0</v>
      </c>
      <c r="K2703" s="924"/>
    </row>
    <row r="2704" spans="2:11" s="917" customFormat="1" ht="78" customHeight="1" outlineLevel="2" x14ac:dyDescent="0.25">
      <c r="B2704" s="921" t="s">
        <v>3064</v>
      </c>
      <c r="C2704" s="921"/>
      <c r="D2704" s="922">
        <v>18</v>
      </c>
      <c r="E2704" s="930">
        <v>2</v>
      </c>
      <c r="F2704" s="923"/>
      <c r="G2704" s="921"/>
      <c r="H2704" s="933">
        <v>1</v>
      </c>
      <c r="I2704" s="924">
        <f t="shared" si="84"/>
        <v>0</v>
      </c>
      <c r="J2704" s="924">
        <f t="shared" si="85"/>
        <v>0</v>
      </c>
      <c r="K2704" s="924"/>
    </row>
    <row r="2705" spans="2:11" s="917" customFormat="1" ht="78" customHeight="1" outlineLevel="2" x14ac:dyDescent="0.25">
      <c r="B2705" s="921" t="s">
        <v>1820</v>
      </c>
      <c r="C2705" s="921"/>
      <c r="D2705" s="922">
        <v>18</v>
      </c>
      <c r="E2705" s="930">
        <v>2</v>
      </c>
      <c r="F2705" s="923"/>
      <c r="G2705" s="921"/>
      <c r="H2705" s="933">
        <v>1</v>
      </c>
      <c r="I2705" s="924">
        <f t="shared" si="84"/>
        <v>0</v>
      </c>
      <c r="J2705" s="924">
        <f t="shared" si="85"/>
        <v>0</v>
      </c>
      <c r="K2705" s="924"/>
    </row>
    <row r="2706" spans="2:11" s="917" customFormat="1" ht="78" customHeight="1" outlineLevel="2" x14ac:dyDescent="0.25">
      <c r="B2706" s="921" t="s">
        <v>1819</v>
      </c>
      <c r="C2706" s="921"/>
      <c r="D2706" s="922">
        <v>4.79</v>
      </c>
      <c r="E2706" s="931" t="s">
        <v>7</v>
      </c>
      <c r="F2706" s="923"/>
      <c r="G2706" s="921"/>
      <c r="H2706" s="933">
        <v>1</v>
      </c>
      <c r="I2706" s="924">
        <f t="shared" si="84"/>
        <v>0</v>
      </c>
      <c r="J2706" s="924">
        <f t="shared" si="85"/>
        <v>0</v>
      </c>
      <c r="K2706" s="924"/>
    </row>
    <row r="2707" spans="2:11" s="917" customFormat="1" ht="78" customHeight="1" outlineLevel="2" x14ac:dyDescent="0.25">
      <c r="B2707" s="921" t="s">
        <v>1818</v>
      </c>
      <c r="C2707" s="921"/>
      <c r="D2707" s="922">
        <v>14.82</v>
      </c>
      <c r="E2707" s="930">
        <v>1</v>
      </c>
      <c r="F2707" s="923"/>
      <c r="G2707" s="921"/>
      <c r="H2707" s="933">
        <v>1</v>
      </c>
      <c r="I2707" s="924">
        <f t="shared" si="84"/>
        <v>0</v>
      </c>
      <c r="J2707" s="924">
        <f t="shared" si="85"/>
        <v>0</v>
      </c>
      <c r="K2707" s="924"/>
    </row>
    <row r="2708" spans="2:11" s="917" customFormat="1" ht="78" customHeight="1" outlineLevel="2" x14ac:dyDescent="0.25">
      <c r="B2708" s="921" t="s">
        <v>3063</v>
      </c>
      <c r="C2708" s="921"/>
      <c r="D2708" s="922">
        <v>17</v>
      </c>
      <c r="E2708" s="930">
        <v>1</v>
      </c>
      <c r="F2708" s="923"/>
      <c r="G2708" s="921"/>
      <c r="H2708" s="933">
        <v>1</v>
      </c>
      <c r="I2708" s="924">
        <f t="shared" si="84"/>
        <v>0</v>
      </c>
      <c r="J2708" s="924">
        <f t="shared" si="85"/>
        <v>0</v>
      </c>
      <c r="K2708" s="924"/>
    </row>
    <row r="2709" spans="2:11" s="917" customFormat="1" ht="78" customHeight="1" outlineLevel="2" x14ac:dyDescent="0.25">
      <c r="B2709" s="921" t="s">
        <v>1817</v>
      </c>
      <c r="C2709" s="921"/>
      <c r="D2709" s="922">
        <v>5.75</v>
      </c>
      <c r="E2709" s="930">
        <v>13</v>
      </c>
      <c r="F2709" s="923"/>
      <c r="G2709" s="921"/>
      <c r="H2709" s="933">
        <v>1</v>
      </c>
      <c r="I2709" s="924">
        <f t="shared" si="84"/>
        <v>0</v>
      </c>
      <c r="J2709" s="924">
        <f t="shared" si="85"/>
        <v>0</v>
      </c>
      <c r="K2709" s="924"/>
    </row>
    <row r="2710" spans="2:11" s="917" customFormat="1" ht="78" customHeight="1" outlineLevel="2" x14ac:dyDescent="0.25">
      <c r="B2710" s="921" t="s">
        <v>2921</v>
      </c>
      <c r="C2710" s="921"/>
      <c r="D2710" s="922">
        <v>6.38</v>
      </c>
      <c r="E2710" s="930">
        <v>11</v>
      </c>
      <c r="F2710" s="923"/>
      <c r="G2710" s="921"/>
      <c r="H2710" s="933">
        <v>1</v>
      </c>
      <c r="I2710" s="924">
        <f t="shared" si="84"/>
        <v>0</v>
      </c>
      <c r="J2710" s="924">
        <f t="shared" si="85"/>
        <v>0</v>
      </c>
      <c r="K2710" s="924"/>
    </row>
    <row r="2711" spans="2:11" s="917" customFormat="1" ht="78" customHeight="1" outlineLevel="2" x14ac:dyDescent="0.25">
      <c r="B2711" s="921" t="s">
        <v>1816</v>
      </c>
      <c r="C2711" s="921"/>
      <c r="D2711" s="922">
        <v>7.13</v>
      </c>
      <c r="E2711" s="931" t="s">
        <v>7</v>
      </c>
      <c r="F2711" s="923"/>
      <c r="G2711" s="921"/>
      <c r="H2711" s="933">
        <v>1</v>
      </c>
      <c r="I2711" s="924">
        <f t="shared" si="84"/>
        <v>0</v>
      </c>
      <c r="J2711" s="924">
        <f t="shared" si="85"/>
        <v>0</v>
      </c>
      <c r="K2711" s="924"/>
    </row>
    <row r="2712" spans="2:11" s="917" customFormat="1" ht="78" customHeight="1" outlineLevel="2" x14ac:dyDescent="0.25">
      <c r="B2712" s="921" t="s">
        <v>2050</v>
      </c>
      <c r="C2712" s="921"/>
      <c r="D2712" s="922">
        <v>15.2</v>
      </c>
      <c r="E2712" s="930">
        <v>1</v>
      </c>
      <c r="F2712" s="923"/>
      <c r="G2712" s="921"/>
      <c r="H2712" s="933">
        <v>1</v>
      </c>
      <c r="I2712" s="924">
        <f t="shared" si="84"/>
        <v>0</v>
      </c>
      <c r="J2712" s="924">
        <f t="shared" si="85"/>
        <v>0</v>
      </c>
      <c r="K2712" s="924"/>
    </row>
    <row r="2713" spans="2:11" s="917" customFormat="1" ht="78" customHeight="1" outlineLevel="2" x14ac:dyDescent="0.25">
      <c r="B2713" s="921" t="s">
        <v>2277</v>
      </c>
      <c r="C2713" s="921"/>
      <c r="D2713" s="922">
        <v>6.05</v>
      </c>
      <c r="E2713" s="930">
        <v>1</v>
      </c>
      <c r="F2713" s="923"/>
      <c r="G2713" s="921"/>
      <c r="H2713" s="933">
        <v>1</v>
      </c>
      <c r="I2713" s="924">
        <f t="shared" si="84"/>
        <v>0</v>
      </c>
      <c r="J2713" s="924">
        <f t="shared" si="85"/>
        <v>0</v>
      </c>
      <c r="K2713" s="924"/>
    </row>
    <row r="2714" spans="2:11" s="917" customFormat="1" ht="78" customHeight="1" outlineLevel="2" x14ac:dyDescent="0.25">
      <c r="B2714" s="921" t="s">
        <v>2920</v>
      </c>
      <c r="C2714" s="921"/>
      <c r="D2714" s="922">
        <v>6.25</v>
      </c>
      <c r="E2714" s="930">
        <v>2</v>
      </c>
      <c r="F2714" s="923"/>
      <c r="G2714" s="921"/>
      <c r="H2714" s="933">
        <v>1</v>
      </c>
      <c r="I2714" s="924">
        <f t="shared" si="84"/>
        <v>0</v>
      </c>
      <c r="J2714" s="924">
        <f t="shared" si="85"/>
        <v>0</v>
      </c>
      <c r="K2714" s="924"/>
    </row>
    <row r="2715" spans="2:11" s="917" customFormat="1" ht="78" customHeight="1" outlineLevel="2" x14ac:dyDescent="0.25">
      <c r="B2715" s="921" t="s">
        <v>2559</v>
      </c>
      <c r="C2715" s="921"/>
      <c r="D2715" s="922">
        <v>10.9</v>
      </c>
      <c r="E2715" s="930">
        <v>1</v>
      </c>
      <c r="F2715" s="923"/>
      <c r="G2715" s="921"/>
      <c r="H2715" s="933">
        <v>1</v>
      </c>
      <c r="I2715" s="924">
        <f t="shared" si="84"/>
        <v>0</v>
      </c>
      <c r="J2715" s="924">
        <f t="shared" si="85"/>
        <v>0</v>
      </c>
      <c r="K2715" s="924"/>
    </row>
    <row r="2716" spans="2:11" s="917" customFormat="1" ht="78" customHeight="1" outlineLevel="2" x14ac:dyDescent="0.25">
      <c r="B2716" s="921" t="s">
        <v>3141</v>
      </c>
      <c r="C2716" s="921"/>
      <c r="D2716" s="922">
        <v>19.25</v>
      </c>
      <c r="E2716" s="930">
        <v>16</v>
      </c>
      <c r="F2716" s="923"/>
      <c r="G2716" s="921"/>
      <c r="H2716" s="933">
        <v>1</v>
      </c>
      <c r="I2716" s="924">
        <f t="shared" si="84"/>
        <v>0</v>
      </c>
      <c r="J2716" s="924">
        <f t="shared" si="85"/>
        <v>0</v>
      </c>
      <c r="K2716" s="924"/>
    </row>
    <row r="2717" spans="2:11" s="917" customFormat="1" ht="78" customHeight="1" outlineLevel="2" x14ac:dyDescent="0.25">
      <c r="B2717" s="921" t="s">
        <v>3140</v>
      </c>
      <c r="C2717" s="921"/>
      <c r="D2717" s="922">
        <v>12.25</v>
      </c>
      <c r="E2717" s="930">
        <v>14</v>
      </c>
      <c r="F2717" s="923"/>
      <c r="G2717" s="921"/>
      <c r="H2717" s="933">
        <v>1</v>
      </c>
      <c r="I2717" s="924">
        <f t="shared" si="84"/>
        <v>0</v>
      </c>
      <c r="J2717" s="924">
        <f t="shared" si="85"/>
        <v>0</v>
      </c>
      <c r="K2717" s="924"/>
    </row>
    <row r="2718" spans="2:11" s="917" customFormat="1" ht="78" customHeight="1" outlineLevel="2" x14ac:dyDescent="0.25">
      <c r="B2718" s="921" t="s">
        <v>3139</v>
      </c>
      <c r="C2718" s="921"/>
      <c r="D2718" s="922">
        <v>13.15</v>
      </c>
      <c r="E2718" s="930">
        <v>4</v>
      </c>
      <c r="F2718" s="923"/>
      <c r="G2718" s="921"/>
      <c r="H2718" s="933">
        <v>1</v>
      </c>
      <c r="I2718" s="924">
        <f t="shared" si="84"/>
        <v>0</v>
      </c>
      <c r="J2718" s="924">
        <f t="shared" si="85"/>
        <v>0</v>
      </c>
      <c r="K2718" s="924"/>
    </row>
    <row r="2719" spans="2:11" s="917" customFormat="1" ht="78" customHeight="1" outlineLevel="2" x14ac:dyDescent="0.25">
      <c r="B2719" s="921" t="s">
        <v>3221</v>
      </c>
      <c r="C2719" s="921"/>
      <c r="D2719" s="922">
        <v>9.07</v>
      </c>
      <c r="E2719" s="931" t="s">
        <v>7</v>
      </c>
      <c r="F2719" s="923"/>
      <c r="G2719" s="921"/>
      <c r="H2719" s="933">
        <v>1</v>
      </c>
      <c r="I2719" s="924">
        <f t="shared" si="84"/>
        <v>0</v>
      </c>
      <c r="J2719" s="924">
        <f t="shared" si="85"/>
        <v>0</v>
      </c>
      <c r="K2719" s="924"/>
    </row>
    <row r="2720" spans="2:11" s="917" customFormat="1" ht="78" customHeight="1" outlineLevel="2" x14ac:dyDescent="0.25">
      <c r="B2720" s="921" t="s">
        <v>3220</v>
      </c>
      <c r="C2720" s="921"/>
      <c r="D2720" s="922">
        <v>10.07</v>
      </c>
      <c r="E2720" s="931" t="s">
        <v>7</v>
      </c>
      <c r="F2720" s="923"/>
      <c r="G2720" s="921"/>
      <c r="H2720" s="933">
        <v>1</v>
      </c>
      <c r="I2720" s="924">
        <f t="shared" si="84"/>
        <v>0</v>
      </c>
      <c r="J2720" s="924">
        <f t="shared" si="85"/>
        <v>0</v>
      </c>
      <c r="K2720" s="924"/>
    </row>
    <row r="2721" spans="2:11" s="917" customFormat="1" ht="78" customHeight="1" outlineLevel="2" x14ac:dyDescent="0.25">
      <c r="B2721" s="921" t="s">
        <v>3219</v>
      </c>
      <c r="C2721" s="921"/>
      <c r="D2721" s="922">
        <v>11.02</v>
      </c>
      <c r="E2721" s="931" t="s">
        <v>7</v>
      </c>
      <c r="F2721" s="923"/>
      <c r="G2721" s="921"/>
      <c r="H2721" s="933">
        <v>1</v>
      </c>
      <c r="I2721" s="924">
        <f t="shared" si="84"/>
        <v>0</v>
      </c>
      <c r="J2721" s="924">
        <f t="shared" si="85"/>
        <v>0</v>
      </c>
      <c r="K2721" s="924"/>
    </row>
    <row r="2722" spans="2:11" s="917" customFormat="1" ht="78" customHeight="1" outlineLevel="2" x14ac:dyDescent="0.25">
      <c r="B2722" s="921" t="s">
        <v>3218</v>
      </c>
      <c r="C2722" s="921"/>
      <c r="D2722" s="922">
        <v>11.97</v>
      </c>
      <c r="E2722" s="931" t="s">
        <v>7</v>
      </c>
      <c r="F2722" s="923"/>
      <c r="G2722" s="921"/>
      <c r="H2722" s="933">
        <v>1</v>
      </c>
      <c r="I2722" s="924">
        <f t="shared" si="84"/>
        <v>0</v>
      </c>
      <c r="J2722" s="924">
        <f t="shared" si="85"/>
        <v>0</v>
      </c>
      <c r="K2722" s="924"/>
    </row>
    <row r="2723" spans="2:11" s="917" customFormat="1" ht="78" customHeight="1" outlineLevel="2" x14ac:dyDescent="0.25">
      <c r="B2723" s="921" t="s">
        <v>3217</v>
      </c>
      <c r="C2723" s="921"/>
      <c r="D2723" s="922">
        <v>12.35</v>
      </c>
      <c r="E2723" s="931" t="s">
        <v>7</v>
      </c>
      <c r="F2723" s="923"/>
      <c r="G2723" s="921"/>
      <c r="H2723" s="933">
        <v>1</v>
      </c>
      <c r="I2723" s="924">
        <f t="shared" si="84"/>
        <v>0</v>
      </c>
      <c r="J2723" s="924">
        <f t="shared" si="85"/>
        <v>0</v>
      </c>
      <c r="K2723" s="924"/>
    </row>
    <row r="2724" spans="2:11" s="917" customFormat="1" ht="78" customHeight="1" outlineLevel="2" x14ac:dyDescent="0.25">
      <c r="B2724" s="921" t="s">
        <v>3243</v>
      </c>
      <c r="C2724" s="921"/>
      <c r="D2724" s="922">
        <v>22.5</v>
      </c>
      <c r="E2724" s="930">
        <v>2</v>
      </c>
      <c r="F2724" s="923"/>
      <c r="G2724" s="921"/>
      <c r="H2724" s="933">
        <v>1</v>
      </c>
      <c r="I2724" s="924">
        <f t="shared" si="84"/>
        <v>0</v>
      </c>
      <c r="J2724" s="924">
        <f t="shared" si="85"/>
        <v>0</v>
      </c>
      <c r="K2724" s="924"/>
    </row>
    <row r="2725" spans="2:11" s="917" customFormat="1" ht="78" customHeight="1" outlineLevel="2" x14ac:dyDescent="0.25">
      <c r="B2725" s="921" t="s">
        <v>3560</v>
      </c>
      <c r="C2725" s="921"/>
      <c r="D2725" s="922">
        <v>11.94</v>
      </c>
      <c r="E2725" s="930">
        <v>7</v>
      </c>
      <c r="F2725" s="923"/>
      <c r="G2725" s="921"/>
      <c r="H2725" s="933">
        <v>1</v>
      </c>
      <c r="I2725" s="924">
        <f t="shared" si="84"/>
        <v>0</v>
      </c>
      <c r="J2725" s="924">
        <f t="shared" si="85"/>
        <v>0</v>
      </c>
      <c r="K2725" s="924"/>
    </row>
    <row r="2726" spans="2:11" ht="10.95" customHeight="1" outlineLevel="1" x14ac:dyDescent="0.25">
      <c r="B2726" s="925" t="s">
        <v>269</v>
      </c>
      <c r="I2726" s="924">
        <f t="shared" si="84"/>
        <v>0</v>
      </c>
      <c r="J2726" s="924">
        <f t="shared" si="85"/>
        <v>0</v>
      </c>
      <c r="K2726" s="919"/>
    </row>
    <row r="2727" spans="2:11" s="917" customFormat="1" ht="78" customHeight="1" outlineLevel="2" x14ac:dyDescent="0.25">
      <c r="B2727" s="921" t="s">
        <v>1815</v>
      </c>
      <c r="C2727" s="921"/>
      <c r="D2727" s="922">
        <v>23.4</v>
      </c>
      <c r="E2727" s="930">
        <v>3</v>
      </c>
      <c r="F2727" s="923"/>
      <c r="G2727" s="921"/>
      <c r="H2727" s="933">
        <v>1</v>
      </c>
      <c r="I2727" s="924">
        <f t="shared" si="84"/>
        <v>0</v>
      </c>
      <c r="J2727" s="924">
        <f t="shared" si="85"/>
        <v>0</v>
      </c>
      <c r="K2727" s="924"/>
    </row>
    <row r="2728" spans="2:11" s="917" customFormat="1" ht="78" customHeight="1" outlineLevel="2" x14ac:dyDescent="0.25">
      <c r="B2728" s="921" t="s">
        <v>1814</v>
      </c>
      <c r="C2728" s="921"/>
      <c r="D2728" s="922">
        <v>31.9</v>
      </c>
      <c r="E2728" s="930">
        <v>1</v>
      </c>
      <c r="F2728" s="923"/>
      <c r="G2728" s="921"/>
      <c r="H2728" s="933">
        <v>1</v>
      </c>
      <c r="I2728" s="924">
        <f t="shared" si="84"/>
        <v>0</v>
      </c>
      <c r="J2728" s="924">
        <f t="shared" si="85"/>
        <v>0</v>
      </c>
      <c r="K2728" s="924"/>
    </row>
    <row r="2729" spans="2:11" s="917" customFormat="1" ht="78" customHeight="1" outlineLevel="2" x14ac:dyDescent="0.25">
      <c r="B2729" s="921" t="s">
        <v>1813</v>
      </c>
      <c r="C2729" s="921"/>
      <c r="D2729" s="922">
        <v>23</v>
      </c>
      <c r="E2729" s="930">
        <v>1</v>
      </c>
      <c r="F2729" s="923"/>
      <c r="G2729" s="921"/>
      <c r="H2729" s="933">
        <v>1</v>
      </c>
      <c r="I2729" s="924">
        <f t="shared" si="84"/>
        <v>0</v>
      </c>
      <c r="J2729" s="924">
        <f t="shared" si="85"/>
        <v>0</v>
      </c>
      <c r="K2729" s="924"/>
    </row>
    <row r="2730" spans="2:11" s="917" customFormat="1" ht="78" customHeight="1" outlineLevel="2" x14ac:dyDescent="0.25">
      <c r="B2730" s="921" t="s">
        <v>1812</v>
      </c>
      <c r="C2730" s="921"/>
      <c r="D2730" s="922">
        <v>28</v>
      </c>
      <c r="E2730" s="930">
        <v>1</v>
      </c>
      <c r="F2730" s="923"/>
      <c r="G2730" s="921"/>
      <c r="H2730" s="933">
        <v>1</v>
      </c>
      <c r="I2730" s="924">
        <f t="shared" si="84"/>
        <v>0</v>
      </c>
      <c r="J2730" s="924">
        <f t="shared" si="85"/>
        <v>0</v>
      </c>
      <c r="K2730" s="924"/>
    </row>
    <row r="2731" spans="2:11" s="917" customFormat="1" ht="78" customHeight="1" outlineLevel="2" x14ac:dyDescent="0.25">
      <c r="B2731" s="921" t="s">
        <v>1811</v>
      </c>
      <c r="C2731" s="921"/>
      <c r="D2731" s="922">
        <v>24.9</v>
      </c>
      <c r="E2731" s="930">
        <v>2</v>
      </c>
      <c r="F2731" s="923"/>
      <c r="G2731" s="921"/>
      <c r="H2731" s="933">
        <v>1</v>
      </c>
      <c r="I2731" s="924">
        <f t="shared" si="84"/>
        <v>0</v>
      </c>
      <c r="J2731" s="924">
        <f t="shared" si="85"/>
        <v>0</v>
      </c>
      <c r="K2731" s="924"/>
    </row>
    <row r="2732" spans="2:11" s="917" customFormat="1" ht="78" customHeight="1" outlineLevel="2" x14ac:dyDescent="0.25">
      <c r="B2732" s="921" t="s">
        <v>1810</v>
      </c>
      <c r="C2732" s="921"/>
      <c r="D2732" s="922">
        <v>24.7</v>
      </c>
      <c r="E2732" s="930">
        <v>2</v>
      </c>
      <c r="F2732" s="923"/>
      <c r="G2732" s="921"/>
      <c r="H2732" s="933">
        <v>1</v>
      </c>
      <c r="I2732" s="924">
        <f t="shared" si="84"/>
        <v>0</v>
      </c>
      <c r="J2732" s="924">
        <f t="shared" si="85"/>
        <v>0</v>
      </c>
      <c r="K2732" s="924"/>
    </row>
    <row r="2733" spans="2:11" s="917" customFormat="1" ht="78" customHeight="1" outlineLevel="2" x14ac:dyDescent="0.25">
      <c r="B2733" s="921" t="s">
        <v>1809</v>
      </c>
      <c r="C2733" s="921"/>
      <c r="D2733" s="922">
        <v>27</v>
      </c>
      <c r="E2733" s="930">
        <v>1</v>
      </c>
      <c r="F2733" s="923"/>
      <c r="G2733" s="921"/>
      <c r="H2733" s="933">
        <v>1</v>
      </c>
      <c r="I2733" s="924">
        <f t="shared" si="84"/>
        <v>0</v>
      </c>
      <c r="J2733" s="924">
        <f t="shared" si="85"/>
        <v>0</v>
      </c>
      <c r="K2733" s="924"/>
    </row>
    <row r="2734" spans="2:11" ht="10.95" customHeight="1" outlineLevel="1" x14ac:dyDescent="0.25">
      <c r="B2734" s="925" t="s">
        <v>270</v>
      </c>
      <c r="I2734" s="924">
        <f t="shared" si="84"/>
        <v>0</v>
      </c>
      <c r="J2734" s="924">
        <f t="shared" si="85"/>
        <v>0</v>
      </c>
      <c r="K2734" s="919"/>
    </row>
    <row r="2735" spans="2:11" s="917" customFormat="1" ht="78" customHeight="1" outlineLevel="2" x14ac:dyDescent="0.25">
      <c r="B2735" s="921" t="s">
        <v>1808</v>
      </c>
      <c r="C2735" s="921"/>
      <c r="D2735" s="922">
        <v>27.75</v>
      </c>
      <c r="E2735" s="930">
        <v>1</v>
      </c>
      <c r="F2735" s="923"/>
      <c r="G2735" s="921"/>
      <c r="H2735" s="933">
        <v>1</v>
      </c>
      <c r="I2735" s="924">
        <f t="shared" si="84"/>
        <v>0</v>
      </c>
      <c r="J2735" s="924">
        <f t="shared" si="85"/>
        <v>0</v>
      </c>
      <c r="K2735" s="924"/>
    </row>
    <row r="2736" spans="2:11" s="917" customFormat="1" ht="78" customHeight="1" outlineLevel="2" x14ac:dyDescent="0.25">
      <c r="B2736" s="921" t="s">
        <v>1807</v>
      </c>
      <c r="C2736" s="921"/>
      <c r="D2736" s="922">
        <v>28.27</v>
      </c>
      <c r="E2736" s="930">
        <v>12</v>
      </c>
      <c r="F2736" s="923"/>
      <c r="G2736" s="921"/>
      <c r="H2736" s="933">
        <v>1</v>
      </c>
      <c r="I2736" s="924">
        <f t="shared" si="84"/>
        <v>0</v>
      </c>
      <c r="J2736" s="924">
        <f t="shared" si="85"/>
        <v>0</v>
      </c>
      <c r="K2736" s="924"/>
    </row>
    <row r="2737" spans="2:11" s="917" customFormat="1" ht="78" customHeight="1" outlineLevel="2" x14ac:dyDescent="0.25">
      <c r="B2737" s="921" t="s">
        <v>1806</v>
      </c>
      <c r="C2737" s="921"/>
      <c r="D2737" s="922">
        <v>30.61</v>
      </c>
      <c r="E2737" s="930">
        <v>9</v>
      </c>
      <c r="F2737" s="923"/>
      <c r="G2737" s="921"/>
      <c r="H2737" s="933">
        <v>1</v>
      </c>
      <c r="I2737" s="924">
        <f t="shared" si="84"/>
        <v>0</v>
      </c>
      <c r="J2737" s="924">
        <f t="shared" si="85"/>
        <v>0</v>
      </c>
      <c r="K2737" s="924"/>
    </row>
    <row r="2738" spans="2:11" s="917" customFormat="1" ht="78" customHeight="1" outlineLevel="2" x14ac:dyDescent="0.25">
      <c r="B2738" s="921" t="s">
        <v>3138</v>
      </c>
      <c r="C2738" s="921"/>
      <c r="D2738" s="922">
        <v>17.5</v>
      </c>
      <c r="E2738" s="931" t="s">
        <v>7</v>
      </c>
      <c r="F2738" s="923"/>
      <c r="G2738" s="921"/>
      <c r="H2738" s="933">
        <v>1</v>
      </c>
      <c r="I2738" s="924">
        <f t="shared" si="84"/>
        <v>0</v>
      </c>
      <c r="J2738" s="924">
        <f t="shared" si="85"/>
        <v>0</v>
      </c>
      <c r="K2738" s="924"/>
    </row>
    <row r="2739" spans="2:11" s="917" customFormat="1" ht="78" customHeight="1" outlineLevel="2" x14ac:dyDescent="0.25">
      <c r="B2739" s="921" t="s">
        <v>1805</v>
      </c>
      <c r="C2739" s="921"/>
      <c r="D2739" s="922">
        <v>46.2</v>
      </c>
      <c r="E2739" s="930">
        <v>1</v>
      </c>
      <c r="F2739" s="923"/>
      <c r="G2739" s="921"/>
      <c r="H2739" s="933">
        <v>1</v>
      </c>
      <c r="I2739" s="924">
        <f t="shared" si="84"/>
        <v>0</v>
      </c>
      <c r="J2739" s="924">
        <f t="shared" si="85"/>
        <v>0</v>
      </c>
      <c r="K2739" s="924"/>
    </row>
    <row r="2740" spans="2:11" s="917" customFormat="1" ht="78" customHeight="1" outlineLevel="2" x14ac:dyDescent="0.25">
      <c r="B2740" s="921" t="s">
        <v>1804</v>
      </c>
      <c r="C2740" s="921"/>
      <c r="D2740" s="922">
        <v>16.7</v>
      </c>
      <c r="E2740" s="930">
        <v>8</v>
      </c>
      <c r="F2740" s="923"/>
      <c r="G2740" s="921"/>
      <c r="H2740" s="933">
        <v>1</v>
      </c>
      <c r="I2740" s="924">
        <f t="shared" si="84"/>
        <v>0</v>
      </c>
      <c r="J2740" s="924">
        <f t="shared" si="85"/>
        <v>0</v>
      </c>
      <c r="K2740" s="924"/>
    </row>
    <row r="2741" spans="2:11" s="917" customFormat="1" ht="78" customHeight="1" outlineLevel="2" x14ac:dyDescent="0.25">
      <c r="B2741" s="921" t="s">
        <v>2257</v>
      </c>
      <c r="C2741" s="921"/>
      <c r="D2741" s="922">
        <v>14.63</v>
      </c>
      <c r="E2741" s="930">
        <v>1</v>
      </c>
      <c r="F2741" s="923"/>
      <c r="G2741" s="921"/>
      <c r="H2741" s="933">
        <v>1</v>
      </c>
      <c r="I2741" s="924">
        <f t="shared" si="84"/>
        <v>0</v>
      </c>
      <c r="J2741" s="924">
        <f t="shared" si="85"/>
        <v>0</v>
      </c>
      <c r="K2741" s="924"/>
    </row>
    <row r="2742" spans="2:11" s="917" customFormat="1" ht="78" customHeight="1" outlineLevel="2" x14ac:dyDescent="0.25">
      <c r="B2742" s="921" t="s">
        <v>3137</v>
      </c>
      <c r="C2742" s="921"/>
      <c r="D2742" s="922">
        <v>14.5</v>
      </c>
      <c r="E2742" s="930">
        <v>3</v>
      </c>
      <c r="F2742" s="923"/>
      <c r="G2742" s="921"/>
      <c r="H2742" s="933">
        <v>1</v>
      </c>
      <c r="I2742" s="924">
        <f t="shared" si="84"/>
        <v>0</v>
      </c>
      <c r="J2742" s="924">
        <f t="shared" si="85"/>
        <v>0</v>
      </c>
      <c r="K2742" s="924"/>
    </row>
    <row r="2743" spans="2:11" ht="10.95" customHeight="1" x14ac:dyDescent="0.25">
      <c r="B2743" s="918" t="s">
        <v>271</v>
      </c>
      <c r="I2743" s="924">
        <f t="shared" si="84"/>
        <v>0</v>
      </c>
      <c r="J2743" s="924">
        <f t="shared" si="85"/>
        <v>0</v>
      </c>
      <c r="K2743" s="919"/>
    </row>
    <row r="2744" spans="2:11" ht="10.95" customHeight="1" outlineLevel="1" x14ac:dyDescent="0.25">
      <c r="B2744" s="925" t="s">
        <v>24</v>
      </c>
      <c r="I2744" s="924">
        <f t="shared" si="84"/>
        <v>0</v>
      </c>
      <c r="J2744" s="924">
        <f t="shared" si="85"/>
        <v>0</v>
      </c>
      <c r="K2744" s="919"/>
    </row>
    <row r="2745" spans="2:11" s="917" customFormat="1" ht="78" customHeight="1" outlineLevel="2" x14ac:dyDescent="0.25">
      <c r="B2745" s="921" t="s">
        <v>2256</v>
      </c>
      <c r="C2745" s="921"/>
      <c r="D2745" s="922">
        <v>12</v>
      </c>
      <c r="E2745" s="931" t="s">
        <v>7</v>
      </c>
      <c r="F2745" s="923"/>
      <c r="G2745" s="921"/>
      <c r="H2745" s="933">
        <v>1</v>
      </c>
      <c r="I2745" s="924">
        <f t="shared" si="84"/>
        <v>0</v>
      </c>
      <c r="J2745" s="924">
        <f t="shared" si="85"/>
        <v>0</v>
      </c>
      <c r="K2745" s="924"/>
    </row>
    <row r="2746" spans="2:11" s="917" customFormat="1" ht="78" customHeight="1" outlineLevel="2" x14ac:dyDescent="0.25">
      <c r="B2746" s="921" t="s">
        <v>2255</v>
      </c>
      <c r="C2746" s="922">
        <v>420</v>
      </c>
      <c r="D2746" s="921"/>
      <c r="E2746" s="931" t="s">
        <v>7</v>
      </c>
      <c r="F2746" s="923"/>
      <c r="G2746" s="921"/>
      <c r="H2746" s="933">
        <v>1</v>
      </c>
      <c r="I2746" s="924">
        <f t="shared" si="84"/>
        <v>0</v>
      </c>
      <c r="J2746" s="924">
        <f t="shared" si="85"/>
        <v>0</v>
      </c>
      <c r="K2746" s="924"/>
    </row>
    <row r="2747" spans="2:11" s="917" customFormat="1" ht="78" customHeight="1" outlineLevel="2" x14ac:dyDescent="0.25">
      <c r="B2747" s="921" t="s">
        <v>2254</v>
      </c>
      <c r="C2747" s="922">
        <v>450</v>
      </c>
      <c r="D2747" s="921"/>
      <c r="E2747" s="930">
        <v>6</v>
      </c>
      <c r="F2747" s="923"/>
      <c r="G2747" s="921"/>
      <c r="H2747" s="933">
        <v>1</v>
      </c>
      <c r="I2747" s="924">
        <f t="shared" si="84"/>
        <v>0</v>
      </c>
      <c r="J2747" s="924">
        <f t="shared" si="85"/>
        <v>0</v>
      </c>
      <c r="K2747" s="924"/>
    </row>
    <row r="2748" spans="2:11" s="917" customFormat="1" ht="78" customHeight="1" outlineLevel="2" x14ac:dyDescent="0.25">
      <c r="B2748" s="921" t="s">
        <v>2253</v>
      </c>
      <c r="C2748" s="922">
        <v>480</v>
      </c>
      <c r="D2748" s="921"/>
      <c r="E2748" s="930">
        <v>2</v>
      </c>
      <c r="F2748" s="923"/>
      <c r="G2748" s="921"/>
      <c r="H2748" s="933">
        <v>1</v>
      </c>
      <c r="I2748" s="924">
        <f t="shared" si="84"/>
        <v>0</v>
      </c>
      <c r="J2748" s="924">
        <f t="shared" si="85"/>
        <v>0</v>
      </c>
      <c r="K2748" s="924"/>
    </row>
    <row r="2749" spans="2:11" s="917" customFormat="1" ht="78" customHeight="1" outlineLevel="2" x14ac:dyDescent="0.25">
      <c r="B2749" s="921" t="s">
        <v>2252</v>
      </c>
      <c r="C2749" s="922">
        <v>32</v>
      </c>
      <c r="D2749" s="921"/>
      <c r="E2749" s="931" t="s">
        <v>7</v>
      </c>
      <c r="F2749" s="923"/>
      <c r="G2749" s="921"/>
      <c r="H2749" s="933">
        <v>1</v>
      </c>
      <c r="I2749" s="924">
        <f t="shared" si="84"/>
        <v>0</v>
      </c>
      <c r="J2749" s="924">
        <f t="shared" si="85"/>
        <v>0</v>
      </c>
      <c r="K2749" s="924"/>
    </row>
    <row r="2750" spans="2:11" s="917" customFormat="1" ht="78" customHeight="1" outlineLevel="2" x14ac:dyDescent="0.25">
      <c r="B2750" s="921" t="s">
        <v>2251</v>
      </c>
      <c r="C2750" s="922">
        <v>55</v>
      </c>
      <c r="D2750" s="921"/>
      <c r="E2750" s="931" t="s">
        <v>7</v>
      </c>
      <c r="F2750" s="923"/>
      <c r="G2750" s="921"/>
      <c r="H2750" s="933">
        <v>1</v>
      </c>
      <c r="I2750" s="924">
        <f t="shared" si="84"/>
        <v>0</v>
      </c>
      <c r="J2750" s="924">
        <f t="shared" si="85"/>
        <v>0</v>
      </c>
      <c r="K2750" s="924"/>
    </row>
    <row r="2751" spans="2:11" s="917" customFormat="1" ht="78" customHeight="1" outlineLevel="2" x14ac:dyDescent="0.25">
      <c r="B2751" s="921" t="s">
        <v>2250</v>
      </c>
      <c r="C2751" s="922">
        <v>132</v>
      </c>
      <c r="D2751" s="921"/>
      <c r="E2751" s="930">
        <v>11</v>
      </c>
      <c r="F2751" s="923"/>
      <c r="G2751" s="921"/>
      <c r="H2751" s="933">
        <v>1</v>
      </c>
      <c r="I2751" s="924">
        <f t="shared" si="84"/>
        <v>0</v>
      </c>
      <c r="J2751" s="924">
        <f t="shared" si="85"/>
        <v>0</v>
      </c>
      <c r="K2751" s="924"/>
    </row>
    <row r="2752" spans="2:11" s="917" customFormat="1" ht="78" customHeight="1" outlineLevel="2" x14ac:dyDescent="0.25">
      <c r="B2752" s="921" t="s">
        <v>2249</v>
      </c>
      <c r="C2752" s="921"/>
      <c r="D2752" s="922">
        <v>2.2999999999999998</v>
      </c>
      <c r="E2752" s="931" t="s">
        <v>7</v>
      </c>
      <c r="F2752" s="923"/>
      <c r="G2752" s="921"/>
      <c r="H2752" s="933">
        <v>1</v>
      </c>
      <c r="I2752" s="924">
        <f t="shared" si="84"/>
        <v>0</v>
      </c>
      <c r="J2752" s="924">
        <f t="shared" si="85"/>
        <v>0</v>
      </c>
      <c r="K2752" s="924"/>
    </row>
    <row r="2753" spans="2:11" s="917" customFormat="1" ht="78" customHeight="1" outlineLevel="2" x14ac:dyDescent="0.25">
      <c r="B2753" s="921" t="s">
        <v>2248</v>
      </c>
      <c r="C2753" s="921"/>
      <c r="D2753" s="922">
        <v>7.4</v>
      </c>
      <c r="E2753" s="930">
        <v>2</v>
      </c>
      <c r="F2753" s="923"/>
      <c r="G2753" s="921"/>
      <c r="H2753" s="933">
        <v>1</v>
      </c>
      <c r="I2753" s="924">
        <f t="shared" si="84"/>
        <v>0</v>
      </c>
      <c r="J2753" s="924">
        <f t="shared" si="85"/>
        <v>0</v>
      </c>
      <c r="K2753" s="924"/>
    </row>
    <row r="2754" spans="2:11" s="917" customFormat="1" ht="78" customHeight="1" outlineLevel="2" x14ac:dyDescent="0.25">
      <c r="B2754" s="921" t="s">
        <v>2247</v>
      </c>
      <c r="C2754" s="922">
        <v>592</v>
      </c>
      <c r="D2754" s="921"/>
      <c r="E2754" s="930">
        <v>6</v>
      </c>
      <c r="F2754" s="923"/>
      <c r="G2754" s="921"/>
      <c r="H2754" s="933">
        <v>1</v>
      </c>
      <c r="I2754" s="924">
        <f t="shared" si="84"/>
        <v>0</v>
      </c>
      <c r="J2754" s="924">
        <f t="shared" si="85"/>
        <v>0</v>
      </c>
      <c r="K2754" s="924"/>
    </row>
    <row r="2755" spans="2:11" s="917" customFormat="1" ht="78" customHeight="1" outlineLevel="2" x14ac:dyDescent="0.25">
      <c r="B2755" s="921" t="s">
        <v>2246</v>
      </c>
      <c r="C2755" s="921"/>
      <c r="D2755" s="922">
        <v>2</v>
      </c>
      <c r="E2755" s="931" t="s">
        <v>7</v>
      </c>
      <c r="F2755" s="923"/>
      <c r="G2755" s="921"/>
      <c r="H2755" s="933">
        <v>1</v>
      </c>
      <c r="I2755" s="924">
        <f t="shared" si="84"/>
        <v>0</v>
      </c>
      <c r="J2755" s="924">
        <f t="shared" si="85"/>
        <v>0</v>
      </c>
      <c r="K2755" s="924"/>
    </row>
    <row r="2756" spans="2:11" s="917" customFormat="1" ht="78" customHeight="1" outlineLevel="2" x14ac:dyDescent="0.25">
      <c r="B2756" s="921" t="s">
        <v>1676</v>
      </c>
      <c r="C2756" s="921"/>
      <c r="D2756" s="922">
        <v>1.45</v>
      </c>
      <c r="E2756" s="931" t="s">
        <v>7</v>
      </c>
      <c r="F2756" s="923"/>
      <c r="G2756" s="921"/>
      <c r="H2756" s="933">
        <v>1</v>
      </c>
      <c r="I2756" s="924">
        <f t="shared" si="84"/>
        <v>0</v>
      </c>
      <c r="J2756" s="924">
        <f t="shared" si="85"/>
        <v>0</v>
      </c>
      <c r="K2756" s="924"/>
    </row>
    <row r="2757" spans="2:11" s="917" customFormat="1" ht="78" customHeight="1" outlineLevel="2" x14ac:dyDescent="0.25">
      <c r="B2757" s="921" t="s">
        <v>2245</v>
      </c>
      <c r="C2757" s="921"/>
      <c r="D2757" s="922">
        <v>12.1</v>
      </c>
      <c r="E2757" s="930">
        <v>1</v>
      </c>
      <c r="F2757" s="923"/>
      <c r="G2757" s="921"/>
      <c r="H2757" s="933">
        <v>1</v>
      </c>
      <c r="I2757" s="924">
        <f t="shared" si="84"/>
        <v>0</v>
      </c>
      <c r="J2757" s="924">
        <f t="shared" si="85"/>
        <v>0</v>
      </c>
      <c r="K2757" s="924"/>
    </row>
    <row r="2758" spans="2:11" s="917" customFormat="1" ht="78" customHeight="1" outlineLevel="2" x14ac:dyDescent="0.25">
      <c r="B2758" s="921" t="s">
        <v>2244</v>
      </c>
      <c r="C2758" s="922">
        <v>178</v>
      </c>
      <c r="D2758" s="921"/>
      <c r="E2758" s="931" t="s">
        <v>7</v>
      </c>
      <c r="F2758" s="923"/>
      <c r="G2758" s="921"/>
      <c r="H2758" s="933">
        <v>1</v>
      </c>
      <c r="I2758" s="924">
        <f t="shared" si="84"/>
        <v>0</v>
      </c>
      <c r="J2758" s="924">
        <f t="shared" si="85"/>
        <v>0</v>
      </c>
      <c r="K2758" s="924"/>
    </row>
    <row r="2759" spans="2:11" s="917" customFormat="1" ht="78" customHeight="1" outlineLevel="2" x14ac:dyDescent="0.25">
      <c r="B2759" s="921" t="s">
        <v>2243</v>
      </c>
      <c r="C2759" s="922">
        <v>105</v>
      </c>
      <c r="D2759" s="921"/>
      <c r="E2759" s="931" t="s">
        <v>7</v>
      </c>
      <c r="F2759" s="923"/>
      <c r="G2759" s="921"/>
      <c r="H2759" s="933">
        <v>1</v>
      </c>
      <c r="I2759" s="924">
        <f t="shared" si="84"/>
        <v>0</v>
      </c>
      <c r="J2759" s="924">
        <f t="shared" si="85"/>
        <v>0</v>
      </c>
      <c r="K2759" s="924"/>
    </row>
    <row r="2760" spans="2:11" s="917" customFormat="1" ht="78" customHeight="1" outlineLevel="2" x14ac:dyDescent="0.25">
      <c r="B2760" s="921" t="s">
        <v>2242</v>
      </c>
      <c r="C2760" s="922">
        <v>105</v>
      </c>
      <c r="D2760" s="921"/>
      <c r="E2760" s="931" t="s">
        <v>7</v>
      </c>
      <c r="F2760" s="923"/>
      <c r="G2760" s="921"/>
      <c r="H2760" s="933">
        <v>1</v>
      </c>
      <c r="I2760" s="924">
        <f t="shared" ref="I2760:I2823" si="86">C2760*G2760</f>
        <v>0</v>
      </c>
      <c r="J2760" s="924">
        <f t="shared" ref="J2760:J2823" si="87">D2760*G2760</f>
        <v>0</v>
      </c>
      <c r="K2760" s="924"/>
    </row>
    <row r="2761" spans="2:11" s="917" customFormat="1" ht="78" customHeight="1" outlineLevel="2" x14ac:dyDescent="0.25">
      <c r="B2761" s="921" t="s">
        <v>2241</v>
      </c>
      <c r="C2761" s="922">
        <v>105</v>
      </c>
      <c r="D2761" s="921"/>
      <c r="E2761" s="931" t="s">
        <v>7</v>
      </c>
      <c r="F2761" s="923"/>
      <c r="G2761" s="921"/>
      <c r="H2761" s="933">
        <v>1</v>
      </c>
      <c r="I2761" s="924">
        <f t="shared" si="86"/>
        <v>0</v>
      </c>
      <c r="J2761" s="924">
        <f t="shared" si="87"/>
        <v>0</v>
      </c>
      <c r="K2761" s="924"/>
    </row>
    <row r="2762" spans="2:11" s="917" customFormat="1" ht="78" customHeight="1" outlineLevel="2" x14ac:dyDescent="0.25">
      <c r="B2762" s="921" t="s">
        <v>2240</v>
      </c>
      <c r="C2762" s="922">
        <v>140</v>
      </c>
      <c r="D2762" s="921"/>
      <c r="E2762" s="930">
        <v>7</v>
      </c>
      <c r="F2762" s="923"/>
      <c r="G2762" s="921"/>
      <c r="H2762" s="933">
        <v>1</v>
      </c>
      <c r="I2762" s="924">
        <f t="shared" si="86"/>
        <v>0</v>
      </c>
      <c r="J2762" s="924">
        <f t="shared" si="87"/>
        <v>0</v>
      </c>
      <c r="K2762" s="924"/>
    </row>
    <row r="2763" spans="2:11" s="917" customFormat="1" ht="78" customHeight="1" outlineLevel="2" x14ac:dyDescent="0.25">
      <c r="B2763" s="921" t="s">
        <v>2239</v>
      </c>
      <c r="C2763" s="921"/>
      <c r="D2763" s="922">
        <v>2.25</v>
      </c>
      <c r="E2763" s="931" t="s">
        <v>7</v>
      </c>
      <c r="F2763" s="923"/>
      <c r="G2763" s="921"/>
      <c r="H2763" s="933">
        <v>1</v>
      </c>
      <c r="I2763" s="924">
        <f t="shared" si="86"/>
        <v>0</v>
      </c>
      <c r="J2763" s="924">
        <f t="shared" si="87"/>
        <v>0</v>
      </c>
      <c r="K2763" s="924"/>
    </row>
    <row r="2764" spans="2:11" s="917" customFormat="1" ht="78" customHeight="1" outlineLevel="2" x14ac:dyDescent="0.25">
      <c r="B2764" s="921" t="s">
        <v>1706</v>
      </c>
      <c r="C2764" s="921"/>
      <c r="D2764" s="922">
        <v>3.8</v>
      </c>
      <c r="E2764" s="931" t="s">
        <v>7</v>
      </c>
      <c r="F2764" s="923"/>
      <c r="G2764" s="921"/>
      <c r="H2764" s="933">
        <v>1</v>
      </c>
      <c r="I2764" s="924">
        <f t="shared" si="86"/>
        <v>0</v>
      </c>
      <c r="J2764" s="924">
        <f t="shared" si="87"/>
        <v>0</v>
      </c>
      <c r="K2764" s="924"/>
    </row>
    <row r="2765" spans="2:11" s="917" customFormat="1" ht="78" customHeight="1" outlineLevel="2" x14ac:dyDescent="0.25">
      <c r="B2765" s="921" t="s">
        <v>2238</v>
      </c>
      <c r="C2765" s="921"/>
      <c r="D2765" s="922">
        <v>9.5</v>
      </c>
      <c r="E2765" s="931" t="s">
        <v>7</v>
      </c>
      <c r="F2765" s="923"/>
      <c r="G2765" s="921"/>
      <c r="H2765" s="933">
        <v>1</v>
      </c>
      <c r="I2765" s="924">
        <f t="shared" si="86"/>
        <v>0</v>
      </c>
      <c r="J2765" s="924">
        <f t="shared" si="87"/>
        <v>0</v>
      </c>
      <c r="K2765" s="924"/>
    </row>
    <row r="2766" spans="2:11" s="917" customFormat="1" ht="78" customHeight="1" outlineLevel="2" x14ac:dyDescent="0.25">
      <c r="B2766" s="921" t="s">
        <v>2237</v>
      </c>
      <c r="C2766" s="921"/>
      <c r="D2766" s="922">
        <v>6</v>
      </c>
      <c r="E2766" s="931" t="s">
        <v>7</v>
      </c>
      <c r="F2766" s="923"/>
      <c r="G2766" s="921"/>
      <c r="H2766" s="933">
        <v>1</v>
      </c>
      <c r="I2766" s="924">
        <f t="shared" si="86"/>
        <v>0</v>
      </c>
      <c r="J2766" s="924">
        <f t="shared" si="87"/>
        <v>0</v>
      </c>
      <c r="K2766" s="924"/>
    </row>
    <row r="2767" spans="2:11" s="917" customFormat="1" ht="78" customHeight="1" outlineLevel="2" x14ac:dyDescent="0.25">
      <c r="B2767" s="921" t="s">
        <v>2236</v>
      </c>
      <c r="C2767" s="921"/>
      <c r="D2767" s="922">
        <v>2.17</v>
      </c>
      <c r="E2767" s="931" t="s">
        <v>7</v>
      </c>
      <c r="F2767" s="923"/>
      <c r="G2767" s="921"/>
      <c r="H2767" s="933">
        <v>1</v>
      </c>
      <c r="I2767" s="924">
        <f t="shared" si="86"/>
        <v>0</v>
      </c>
      <c r="J2767" s="924">
        <f t="shared" si="87"/>
        <v>0</v>
      </c>
      <c r="K2767" s="924"/>
    </row>
    <row r="2768" spans="2:11" s="917" customFormat="1" ht="78" customHeight="1" outlineLevel="2" x14ac:dyDescent="0.25">
      <c r="B2768" s="921" t="s">
        <v>2235</v>
      </c>
      <c r="C2768" s="921"/>
      <c r="D2768" s="922">
        <v>32</v>
      </c>
      <c r="E2768" s="930">
        <v>1</v>
      </c>
      <c r="F2768" s="923"/>
      <c r="G2768" s="921"/>
      <c r="H2768" s="933">
        <v>1</v>
      </c>
      <c r="I2768" s="924">
        <f t="shared" si="86"/>
        <v>0</v>
      </c>
      <c r="J2768" s="924">
        <f t="shared" si="87"/>
        <v>0</v>
      </c>
      <c r="K2768" s="924"/>
    </row>
    <row r="2769" spans="2:11" s="917" customFormat="1" ht="78" customHeight="1" outlineLevel="2" x14ac:dyDescent="0.25">
      <c r="B2769" s="921" t="s">
        <v>2234</v>
      </c>
      <c r="C2769" s="921"/>
      <c r="D2769" s="922">
        <v>32</v>
      </c>
      <c r="E2769" s="930">
        <v>2</v>
      </c>
      <c r="F2769" s="923"/>
      <c r="G2769" s="921"/>
      <c r="H2769" s="933">
        <v>1</v>
      </c>
      <c r="I2769" s="924">
        <f t="shared" si="86"/>
        <v>0</v>
      </c>
      <c r="J2769" s="924">
        <f t="shared" si="87"/>
        <v>0</v>
      </c>
      <c r="K2769" s="924"/>
    </row>
    <row r="2770" spans="2:11" s="917" customFormat="1" ht="78" customHeight="1" outlineLevel="2" x14ac:dyDescent="0.25">
      <c r="B2770" s="921" t="s">
        <v>3838</v>
      </c>
      <c r="C2770" s="921"/>
      <c r="D2770" s="922">
        <v>32</v>
      </c>
      <c r="E2770" s="930">
        <v>1</v>
      </c>
      <c r="F2770" s="923"/>
      <c r="G2770" s="921"/>
      <c r="H2770" s="933">
        <v>1</v>
      </c>
      <c r="I2770" s="924">
        <f t="shared" si="86"/>
        <v>0</v>
      </c>
      <c r="J2770" s="924">
        <f t="shared" si="87"/>
        <v>0</v>
      </c>
      <c r="K2770" s="924"/>
    </row>
    <row r="2771" spans="2:11" s="917" customFormat="1" ht="78" customHeight="1" outlineLevel="2" x14ac:dyDescent="0.25">
      <c r="B2771" s="921" t="s">
        <v>2605</v>
      </c>
      <c r="C2771" s="921"/>
      <c r="D2771" s="922">
        <v>13</v>
      </c>
      <c r="E2771" s="930">
        <v>3</v>
      </c>
      <c r="F2771" s="923"/>
      <c r="G2771" s="921"/>
      <c r="H2771" s="933">
        <v>1</v>
      </c>
      <c r="I2771" s="924">
        <f t="shared" si="86"/>
        <v>0</v>
      </c>
      <c r="J2771" s="924">
        <f t="shared" si="87"/>
        <v>0</v>
      </c>
      <c r="K2771" s="924"/>
    </row>
    <row r="2772" spans="2:11" s="917" customFormat="1" ht="78" customHeight="1" outlineLevel="2" x14ac:dyDescent="0.25">
      <c r="B2772" s="921" t="s">
        <v>2604</v>
      </c>
      <c r="C2772" s="921"/>
      <c r="D2772" s="922">
        <v>31</v>
      </c>
      <c r="E2772" s="930">
        <v>3</v>
      </c>
      <c r="F2772" s="923"/>
      <c r="G2772" s="921"/>
      <c r="H2772" s="933">
        <v>1</v>
      </c>
      <c r="I2772" s="924">
        <f t="shared" si="86"/>
        <v>0</v>
      </c>
      <c r="J2772" s="924">
        <f t="shared" si="87"/>
        <v>0</v>
      </c>
      <c r="K2772" s="924"/>
    </row>
    <row r="2773" spans="2:11" s="917" customFormat="1" ht="78" customHeight="1" outlineLevel="2" x14ac:dyDescent="0.25">
      <c r="B2773" s="921" t="s">
        <v>3633</v>
      </c>
      <c r="C2773" s="921"/>
      <c r="D2773" s="922">
        <v>1.2</v>
      </c>
      <c r="E2773" s="931" t="s">
        <v>7</v>
      </c>
      <c r="F2773" s="923"/>
      <c r="G2773" s="921"/>
      <c r="H2773" s="933"/>
      <c r="I2773" s="924">
        <f t="shared" si="86"/>
        <v>0</v>
      </c>
      <c r="J2773" s="924">
        <f t="shared" si="87"/>
        <v>0</v>
      </c>
      <c r="K2773" s="924"/>
    </row>
    <row r="2774" spans="2:11" s="917" customFormat="1" ht="78" customHeight="1" outlineLevel="2" x14ac:dyDescent="0.25">
      <c r="B2774" s="921" t="s">
        <v>2603</v>
      </c>
      <c r="C2774" s="921"/>
      <c r="D2774" s="922">
        <v>13</v>
      </c>
      <c r="E2774" s="930">
        <v>1</v>
      </c>
      <c r="F2774" s="923"/>
      <c r="G2774" s="921"/>
      <c r="H2774" s="933">
        <v>1</v>
      </c>
      <c r="I2774" s="924">
        <f t="shared" si="86"/>
        <v>0</v>
      </c>
      <c r="J2774" s="924">
        <f t="shared" si="87"/>
        <v>0</v>
      </c>
      <c r="K2774" s="924"/>
    </row>
    <row r="2775" spans="2:11" s="917" customFormat="1" ht="78" customHeight="1" outlineLevel="2" x14ac:dyDescent="0.25">
      <c r="B2775" s="921" t="s">
        <v>3632</v>
      </c>
      <c r="C2775" s="921"/>
      <c r="D2775" s="922">
        <v>13</v>
      </c>
      <c r="E2775" s="930">
        <v>5</v>
      </c>
      <c r="F2775" s="923"/>
      <c r="G2775" s="921"/>
      <c r="H2775" s="933">
        <v>1</v>
      </c>
      <c r="I2775" s="924">
        <f t="shared" si="86"/>
        <v>0</v>
      </c>
      <c r="J2775" s="924">
        <f t="shared" si="87"/>
        <v>0</v>
      </c>
      <c r="K2775" s="924"/>
    </row>
    <row r="2776" spans="2:11" s="917" customFormat="1" ht="78" customHeight="1" outlineLevel="2" x14ac:dyDescent="0.25">
      <c r="B2776" s="921" t="s">
        <v>2602</v>
      </c>
      <c r="C2776" s="921"/>
      <c r="D2776" s="922">
        <v>31</v>
      </c>
      <c r="E2776" s="930">
        <v>1</v>
      </c>
      <c r="F2776" s="923"/>
      <c r="G2776" s="921"/>
      <c r="H2776" s="933">
        <v>1</v>
      </c>
      <c r="I2776" s="924">
        <f t="shared" si="86"/>
        <v>0</v>
      </c>
      <c r="J2776" s="924">
        <f t="shared" si="87"/>
        <v>0</v>
      </c>
      <c r="K2776" s="924"/>
    </row>
    <row r="2777" spans="2:11" s="917" customFormat="1" ht="78" customHeight="1" outlineLevel="2" x14ac:dyDescent="0.25">
      <c r="B2777" s="921" t="s">
        <v>2601</v>
      </c>
      <c r="C2777" s="921"/>
      <c r="D2777" s="922">
        <v>31</v>
      </c>
      <c r="E2777" s="930">
        <v>3</v>
      </c>
      <c r="F2777" s="923"/>
      <c r="G2777" s="921"/>
      <c r="H2777" s="933">
        <v>1</v>
      </c>
      <c r="I2777" s="924">
        <f t="shared" si="86"/>
        <v>0</v>
      </c>
      <c r="J2777" s="924">
        <f t="shared" si="87"/>
        <v>0</v>
      </c>
      <c r="K2777" s="924"/>
    </row>
    <row r="2778" spans="2:11" s="917" customFormat="1" ht="78" customHeight="1" outlineLevel="2" x14ac:dyDescent="0.25">
      <c r="B2778" s="921" t="s">
        <v>2715</v>
      </c>
      <c r="C2778" s="921"/>
      <c r="D2778" s="922">
        <v>1.55</v>
      </c>
      <c r="E2778" s="931" t="s">
        <v>7</v>
      </c>
      <c r="F2778" s="923"/>
      <c r="G2778" s="921"/>
      <c r="H2778" s="933"/>
      <c r="I2778" s="924">
        <f t="shared" si="86"/>
        <v>0</v>
      </c>
      <c r="J2778" s="924">
        <f t="shared" si="87"/>
        <v>0</v>
      </c>
      <c r="K2778" s="924"/>
    </row>
    <row r="2779" spans="2:11" s="917" customFormat="1" ht="78" customHeight="1" outlineLevel="2" x14ac:dyDescent="0.25">
      <c r="B2779" s="921" t="s">
        <v>3837</v>
      </c>
      <c r="C2779" s="921"/>
      <c r="D2779" s="922">
        <v>13</v>
      </c>
      <c r="E2779" s="930">
        <v>1</v>
      </c>
      <c r="F2779" s="923"/>
      <c r="G2779" s="921"/>
      <c r="H2779" s="933">
        <v>1</v>
      </c>
      <c r="I2779" s="924">
        <f t="shared" si="86"/>
        <v>0</v>
      </c>
      <c r="J2779" s="924">
        <f t="shared" si="87"/>
        <v>0</v>
      </c>
      <c r="K2779" s="924"/>
    </row>
    <row r="2780" spans="2:11" s="917" customFormat="1" ht="78" customHeight="1" outlineLevel="2" x14ac:dyDescent="0.25">
      <c r="B2780" s="921" t="s">
        <v>3736</v>
      </c>
      <c r="C2780" s="922">
        <v>360</v>
      </c>
      <c r="D2780" s="921"/>
      <c r="E2780" s="930">
        <v>1</v>
      </c>
      <c r="F2780" s="923"/>
      <c r="G2780" s="921"/>
      <c r="H2780" s="933">
        <v>1</v>
      </c>
      <c r="I2780" s="924">
        <f t="shared" si="86"/>
        <v>0</v>
      </c>
      <c r="J2780" s="924">
        <f t="shared" si="87"/>
        <v>0</v>
      </c>
      <c r="K2780" s="924"/>
    </row>
    <row r="2781" spans="2:11" s="917" customFormat="1" ht="78" customHeight="1" outlineLevel="2" x14ac:dyDescent="0.25">
      <c r="B2781" s="921" t="s">
        <v>3735</v>
      </c>
      <c r="C2781" s="922">
        <v>360</v>
      </c>
      <c r="D2781" s="921"/>
      <c r="E2781" s="930">
        <v>2</v>
      </c>
      <c r="F2781" s="923"/>
      <c r="G2781" s="921"/>
      <c r="H2781" s="933">
        <v>1</v>
      </c>
      <c r="I2781" s="924">
        <f t="shared" si="86"/>
        <v>0</v>
      </c>
      <c r="J2781" s="924">
        <f t="shared" si="87"/>
        <v>0</v>
      </c>
      <c r="K2781" s="924"/>
    </row>
    <row r="2782" spans="2:11" s="917" customFormat="1" ht="78" customHeight="1" outlineLevel="2" x14ac:dyDescent="0.25">
      <c r="B2782" s="921" t="s">
        <v>3734</v>
      </c>
      <c r="C2782" s="922">
        <v>550</v>
      </c>
      <c r="D2782" s="921"/>
      <c r="E2782" s="930">
        <v>1</v>
      </c>
      <c r="F2782" s="923"/>
      <c r="G2782" s="921"/>
      <c r="H2782" s="933">
        <v>1</v>
      </c>
      <c r="I2782" s="924">
        <f t="shared" si="86"/>
        <v>0</v>
      </c>
      <c r="J2782" s="924">
        <f t="shared" si="87"/>
        <v>0</v>
      </c>
      <c r="K2782" s="924"/>
    </row>
    <row r="2783" spans="2:11" s="917" customFormat="1" ht="78" customHeight="1" outlineLevel="2" x14ac:dyDescent="0.25">
      <c r="B2783" s="921" t="s">
        <v>3733</v>
      </c>
      <c r="C2783" s="922">
        <v>550</v>
      </c>
      <c r="D2783" s="921"/>
      <c r="E2783" s="930">
        <v>2</v>
      </c>
      <c r="F2783" s="923"/>
      <c r="G2783" s="921"/>
      <c r="H2783" s="933">
        <v>1</v>
      </c>
      <c r="I2783" s="924">
        <f t="shared" si="86"/>
        <v>0</v>
      </c>
      <c r="J2783" s="924">
        <f t="shared" si="87"/>
        <v>0</v>
      </c>
      <c r="K2783" s="924"/>
    </row>
    <row r="2784" spans="2:11" s="917" customFormat="1" ht="78" customHeight="1" outlineLevel="2" x14ac:dyDescent="0.25">
      <c r="B2784" s="921" t="s">
        <v>3732</v>
      </c>
      <c r="C2784" s="922">
        <v>550</v>
      </c>
      <c r="D2784" s="921"/>
      <c r="E2784" s="930">
        <v>1</v>
      </c>
      <c r="F2784" s="923"/>
      <c r="G2784" s="921"/>
      <c r="H2784" s="933">
        <v>1</v>
      </c>
      <c r="I2784" s="924">
        <f t="shared" si="86"/>
        <v>0</v>
      </c>
      <c r="J2784" s="924">
        <f t="shared" si="87"/>
        <v>0</v>
      </c>
      <c r="K2784" s="924"/>
    </row>
    <row r="2785" spans="2:11" s="917" customFormat="1" ht="78" customHeight="1" outlineLevel="2" x14ac:dyDescent="0.25">
      <c r="B2785" s="921" t="s">
        <v>3731</v>
      </c>
      <c r="C2785" s="922">
        <v>550</v>
      </c>
      <c r="D2785" s="921"/>
      <c r="E2785" s="930">
        <v>2</v>
      </c>
      <c r="F2785" s="923"/>
      <c r="G2785" s="921"/>
      <c r="H2785" s="933">
        <v>1</v>
      </c>
      <c r="I2785" s="924">
        <f t="shared" si="86"/>
        <v>0</v>
      </c>
      <c r="J2785" s="924">
        <f t="shared" si="87"/>
        <v>0</v>
      </c>
      <c r="K2785" s="924"/>
    </row>
    <row r="2786" spans="2:11" s="917" customFormat="1" ht="78" customHeight="1" outlineLevel="2" x14ac:dyDescent="0.25">
      <c r="B2786" s="921" t="s">
        <v>4037</v>
      </c>
      <c r="C2786" s="921"/>
      <c r="D2786" s="922">
        <v>13</v>
      </c>
      <c r="E2786" s="931" t="s">
        <v>7</v>
      </c>
      <c r="F2786" s="923"/>
      <c r="G2786" s="921"/>
      <c r="H2786" s="933">
        <v>1</v>
      </c>
      <c r="I2786" s="924">
        <f t="shared" si="86"/>
        <v>0</v>
      </c>
      <c r="J2786" s="924">
        <f t="shared" si="87"/>
        <v>0</v>
      </c>
      <c r="K2786" s="924"/>
    </row>
    <row r="2787" spans="2:11" s="917" customFormat="1" ht="78" customHeight="1" outlineLevel="2" x14ac:dyDescent="0.25">
      <c r="B2787" s="921" t="s">
        <v>4036</v>
      </c>
      <c r="C2787" s="921"/>
      <c r="D2787" s="922">
        <v>13</v>
      </c>
      <c r="E2787" s="931" t="s">
        <v>7</v>
      </c>
      <c r="F2787" s="923"/>
      <c r="G2787" s="921"/>
      <c r="H2787" s="933">
        <v>1</v>
      </c>
      <c r="I2787" s="924">
        <f t="shared" si="86"/>
        <v>0</v>
      </c>
      <c r="J2787" s="924">
        <f t="shared" si="87"/>
        <v>0</v>
      </c>
      <c r="K2787" s="924"/>
    </row>
    <row r="2788" spans="2:11" s="917" customFormat="1" ht="78" customHeight="1" outlineLevel="2" x14ac:dyDescent="0.25">
      <c r="B2788" s="921" t="s">
        <v>4035</v>
      </c>
      <c r="C2788" s="921"/>
      <c r="D2788" s="922">
        <v>13</v>
      </c>
      <c r="E2788" s="931" t="s">
        <v>7</v>
      </c>
      <c r="F2788" s="923"/>
      <c r="G2788" s="921"/>
      <c r="H2788" s="933">
        <v>1</v>
      </c>
      <c r="I2788" s="924">
        <f t="shared" si="86"/>
        <v>0</v>
      </c>
      <c r="J2788" s="924">
        <f t="shared" si="87"/>
        <v>0</v>
      </c>
      <c r="K2788" s="924"/>
    </row>
    <row r="2789" spans="2:11" s="917" customFormat="1" ht="78" customHeight="1" outlineLevel="2" x14ac:dyDescent="0.25">
      <c r="B2789" s="921" t="s">
        <v>4034</v>
      </c>
      <c r="C2789" s="921"/>
      <c r="D2789" s="922">
        <v>13</v>
      </c>
      <c r="E2789" s="931" t="s">
        <v>7</v>
      </c>
      <c r="F2789" s="923"/>
      <c r="G2789" s="921"/>
      <c r="H2789" s="933">
        <v>1</v>
      </c>
      <c r="I2789" s="924">
        <f t="shared" si="86"/>
        <v>0</v>
      </c>
      <c r="J2789" s="924">
        <f t="shared" si="87"/>
        <v>0</v>
      </c>
      <c r="K2789" s="924"/>
    </row>
    <row r="2790" spans="2:11" s="917" customFormat="1" ht="78" customHeight="1" outlineLevel="2" x14ac:dyDescent="0.25">
      <c r="B2790" s="921" t="s">
        <v>4305</v>
      </c>
      <c r="C2790" s="921"/>
      <c r="D2790" s="922">
        <v>3.64</v>
      </c>
      <c r="E2790" s="931" t="s">
        <v>7</v>
      </c>
      <c r="F2790" s="923"/>
      <c r="G2790" s="921"/>
      <c r="H2790" s="933">
        <v>1</v>
      </c>
      <c r="I2790" s="924">
        <f t="shared" si="86"/>
        <v>0</v>
      </c>
      <c r="J2790" s="924">
        <f t="shared" si="87"/>
        <v>0</v>
      </c>
      <c r="K2790" s="924"/>
    </row>
    <row r="2791" spans="2:11" s="917" customFormat="1" ht="78" customHeight="1" outlineLevel="2" x14ac:dyDescent="0.25">
      <c r="B2791" s="921" t="s">
        <v>4304</v>
      </c>
      <c r="C2791" s="921"/>
      <c r="D2791" s="922">
        <v>3.64</v>
      </c>
      <c r="E2791" s="931" t="s">
        <v>7</v>
      </c>
      <c r="F2791" s="923"/>
      <c r="G2791" s="921"/>
      <c r="H2791" s="933">
        <v>1</v>
      </c>
      <c r="I2791" s="924">
        <f t="shared" si="86"/>
        <v>0</v>
      </c>
      <c r="J2791" s="924">
        <f t="shared" si="87"/>
        <v>0</v>
      </c>
      <c r="K2791" s="924"/>
    </row>
    <row r="2792" spans="2:11" ht="10.95" customHeight="1" outlineLevel="1" x14ac:dyDescent="0.25">
      <c r="B2792" s="925" t="s">
        <v>3730</v>
      </c>
      <c r="I2792" s="924">
        <f t="shared" si="86"/>
        <v>0</v>
      </c>
      <c r="J2792" s="924">
        <f t="shared" si="87"/>
        <v>0</v>
      </c>
      <c r="K2792" s="919"/>
    </row>
    <row r="2793" spans="2:11" s="917" customFormat="1" ht="78" customHeight="1" outlineLevel="2" x14ac:dyDescent="0.25">
      <c r="B2793" s="921" t="s">
        <v>2233</v>
      </c>
      <c r="C2793" s="922">
        <v>680</v>
      </c>
      <c r="D2793" s="921"/>
      <c r="E2793" s="930">
        <v>3</v>
      </c>
      <c r="F2793" s="923"/>
      <c r="G2793" s="921"/>
      <c r="H2793" s="933">
        <v>1</v>
      </c>
      <c r="I2793" s="924">
        <f t="shared" si="86"/>
        <v>0</v>
      </c>
      <c r="J2793" s="924">
        <f t="shared" si="87"/>
        <v>0</v>
      </c>
      <c r="K2793" s="924"/>
    </row>
    <row r="2794" spans="2:11" s="917" customFormat="1" ht="78" customHeight="1" outlineLevel="2" x14ac:dyDescent="0.25">
      <c r="B2794" s="921" t="s">
        <v>2771</v>
      </c>
      <c r="C2794" s="922">
        <v>680</v>
      </c>
      <c r="D2794" s="921"/>
      <c r="E2794" s="930">
        <v>2</v>
      </c>
      <c r="F2794" s="923"/>
      <c r="G2794" s="921"/>
      <c r="H2794" s="933">
        <v>1</v>
      </c>
      <c r="I2794" s="924">
        <f t="shared" si="86"/>
        <v>0</v>
      </c>
      <c r="J2794" s="924">
        <f t="shared" si="87"/>
        <v>0</v>
      </c>
      <c r="K2794" s="924"/>
    </row>
    <row r="2795" spans="2:11" s="917" customFormat="1" ht="78" customHeight="1" outlineLevel="2" x14ac:dyDescent="0.25">
      <c r="B2795" s="921" t="s">
        <v>2232</v>
      </c>
      <c r="C2795" s="922">
        <v>410</v>
      </c>
      <c r="D2795" s="921"/>
      <c r="E2795" s="930">
        <v>2</v>
      </c>
      <c r="F2795" s="923"/>
      <c r="G2795" s="921"/>
      <c r="H2795" s="933">
        <v>1</v>
      </c>
      <c r="I2795" s="924">
        <f t="shared" si="86"/>
        <v>0</v>
      </c>
      <c r="J2795" s="924">
        <f t="shared" si="87"/>
        <v>0</v>
      </c>
      <c r="K2795" s="924"/>
    </row>
    <row r="2796" spans="2:11" s="917" customFormat="1" ht="78" customHeight="1" outlineLevel="2" x14ac:dyDescent="0.25">
      <c r="B2796" s="921" t="s">
        <v>4236</v>
      </c>
      <c r="C2796" s="922">
        <v>410</v>
      </c>
      <c r="D2796" s="921"/>
      <c r="E2796" s="930">
        <v>10</v>
      </c>
      <c r="F2796" s="923"/>
      <c r="G2796" s="921"/>
      <c r="H2796" s="933">
        <v>1</v>
      </c>
      <c r="I2796" s="924">
        <f t="shared" si="86"/>
        <v>0</v>
      </c>
      <c r="J2796" s="924">
        <f t="shared" si="87"/>
        <v>0</v>
      </c>
      <c r="K2796" s="924"/>
    </row>
    <row r="2797" spans="2:11" s="917" customFormat="1" ht="78" customHeight="1" outlineLevel="2" x14ac:dyDescent="0.25">
      <c r="B2797" s="921" t="s">
        <v>3471</v>
      </c>
      <c r="C2797" s="922">
        <v>410</v>
      </c>
      <c r="D2797" s="921"/>
      <c r="E2797" s="930">
        <v>18</v>
      </c>
      <c r="F2797" s="923"/>
      <c r="G2797" s="921"/>
      <c r="H2797" s="933">
        <v>1</v>
      </c>
      <c r="I2797" s="924">
        <f t="shared" si="86"/>
        <v>0</v>
      </c>
      <c r="J2797" s="924">
        <f t="shared" si="87"/>
        <v>0</v>
      </c>
      <c r="K2797" s="924"/>
    </row>
    <row r="2798" spans="2:11" s="917" customFormat="1" ht="78" customHeight="1" outlineLevel="2" x14ac:dyDescent="0.25">
      <c r="B2798" s="921" t="s">
        <v>3470</v>
      </c>
      <c r="C2798" s="922">
        <v>410</v>
      </c>
      <c r="D2798" s="921"/>
      <c r="E2798" s="930">
        <v>17</v>
      </c>
      <c r="F2798" s="923"/>
      <c r="G2798" s="921"/>
      <c r="H2798" s="933">
        <v>1</v>
      </c>
      <c r="I2798" s="924">
        <f t="shared" si="86"/>
        <v>0</v>
      </c>
      <c r="J2798" s="924">
        <f t="shared" si="87"/>
        <v>0</v>
      </c>
      <c r="K2798" s="924"/>
    </row>
    <row r="2799" spans="2:11" s="917" customFormat="1" ht="78" customHeight="1" outlineLevel="2" x14ac:dyDescent="0.25">
      <c r="B2799" s="921" t="s">
        <v>2231</v>
      </c>
      <c r="C2799" s="922">
        <v>410</v>
      </c>
      <c r="D2799" s="921"/>
      <c r="E2799" s="930">
        <v>17</v>
      </c>
      <c r="F2799" s="923"/>
      <c r="G2799" s="921"/>
      <c r="H2799" s="933">
        <v>1</v>
      </c>
      <c r="I2799" s="924">
        <f t="shared" si="86"/>
        <v>0</v>
      </c>
      <c r="J2799" s="924">
        <f t="shared" si="87"/>
        <v>0</v>
      </c>
      <c r="K2799" s="924"/>
    </row>
    <row r="2800" spans="2:11" s="917" customFormat="1" ht="78" customHeight="1" outlineLevel="2" x14ac:dyDescent="0.25">
      <c r="B2800" s="921" t="s">
        <v>2770</v>
      </c>
      <c r="C2800" s="922">
        <v>410</v>
      </c>
      <c r="D2800" s="921"/>
      <c r="E2800" s="930">
        <v>13</v>
      </c>
      <c r="F2800" s="923"/>
      <c r="G2800" s="921"/>
      <c r="H2800" s="933">
        <v>1</v>
      </c>
      <c r="I2800" s="924">
        <f t="shared" si="86"/>
        <v>0</v>
      </c>
      <c r="J2800" s="924">
        <f t="shared" si="87"/>
        <v>0</v>
      </c>
      <c r="K2800" s="924"/>
    </row>
    <row r="2801" spans="2:11" s="917" customFormat="1" ht="78" customHeight="1" outlineLevel="2" x14ac:dyDescent="0.25">
      <c r="B2801" s="921" t="s">
        <v>4235</v>
      </c>
      <c r="C2801" s="926">
        <v>1105</v>
      </c>
      <c r="D2801" s="921"/>
      <c r="E2801" s="930">
        <v>4</v>
      </c>
      <c r="F2801" s="923"/>
      <c r="G2801" s="921"/>
      <c r="H2801" s="933">
        <v>1</v>
      </c>
      <c r="I2801" s="924">
        <f t="shared" si="86"/>
        <v>0</v>
      </c>
      <c r="J2801" s="924">
        <f t="shared" si="87"/>
        <v>0</v>
      </c>
      <c r="K2801" s="924"/>
    </row>
    <row r="2802" spans="2:11" s="917" customFormat="1" ht="78" customHeight="1" outlineLevel="2" x14ac:dyDescent="0.25">
      <c r="B2802" s="921" t="s">
        <v>4234</v>
      </c>
      <c r="C2802" s="926">
        <v>1105</v>
      </c>
      <c r="D2802" s="921"/>
      <c r="E2802" s="930">
        <v>4</v>
      </c>
      <c r="F2802" s="923"/>
      <c r="G2802" s="921"/>
      <c r="H2802" s="933">
        <v>1</v>
      </c>
      <c r="I2802" s="924">
        <f t="shared" si="86"/>
        <v>0</v>
      </c>
      <c r="J2802" s="924">
        <f t="shared" si="87"/>
        <v>0</v>
      </c>
      <c r="K2802" s="924"/>
    </row>
    <row r="2803" spans="2:11" s="917" customFormat="1" ht="78" customHeight="1" outlineLevel="2" x14ac:dyDescent="0.25">
      <c r="B2803" s="921" t="s">
        <v>4233</v>
      </c>
      <c r="C2803" s="926">
        <v>1105</v>
      </c>
      <c r="D2803" s="921"/>
      <c r="E2803" s="931" t="s">
        <v>7</v>
      </c>
      <c r="F2803" s="923"/>
      <c r="G2803" s="921"/>
      <c r="H2803" s="933">
        <v>1</v>
      </c>
      <c r="I2803" s="924">
        <f t="shared" si="86"/>
        <v>0</v>
      </c>
      <c r="J2803" s="924">
        <f t="shared" si="87"/>
        <v>0</v>
      </c>
      <c r="K2803" s="924"/>
    </row>
    <row r="2804" spans="2:11" s="917" customFormat="1" ht="78" customHeight="1" outlineLevel="2" x14ac:dyDescent="0.25">
      <c r="B2804" s="921" t="s">
        <v>3108</v>
      </c>
      <c r="C2804" s="926">
        <v>1105</v>
      </c>
      <c r="D2804" s="921"/>
      <c r="E2804" s="931" t="s">
        <v>7</v>
      </c>
      <c r="F2804" s="923"/>
      <c r="G2804" s="921"/>
      <c r="H2804" s="933">
        <v>1</v>
      </c>
      <c r="I2804" s="924">
        <f t="shared" si="86"/>
        <v>0</v>
      </c>
      <c r="J2804" s="924">
        <f t="shared" si="87"/>
        <v>0</v>
      </c>
      <c r="K2804" s="924"/>
    </row>
    <row r="2805" spans="2:11" s="917" customFormat="1" ht="78" customHeight="1" outlineLevel="2" x14ac:dyDescent="0.25">
      <c r="B2805" s="921" t="s">
        <v>3107</v>
      </c>
      <c r="C2805" s="926">
        <v>1105</v>
      </c>
      <c r="D2805" s="921"/>
      <c r="E2805" s="930">
        <v>15</v>
      </c>
      <c r="F2805" s="923"/>
      <c r="G2805" s="921"/>
      <c r="H2805" s="933">
        <v>1</v>
      </c>
      <c r="I2805" s="924">
        <f t="shared" si="86"/>
        <v>0</v>
      </c>
      <c r="J2805" s="924">
        <f t="shared" si="87"/>
        <v>0</v>
      </c>
      <c r="K2805" s="924"/>
    </row>
    <row r="2806" spans="2:11" s="917" customFormat="1" ht="78" customHeight="1" outlineLevel="2" x14ac:dyDescent="0.25">
      <c r="B2806" s="921" t="s">
        <v>4232</v>
      </c>
      <c r="C2806" s="926">
        <v>1105</v>
      </c>
      <c r="D2806" s="921"/>
      <c r="E2806" s="930">
        <v>5</v>
      </c>
      <c r="F2806" s="923"/>
      <c r="G2806" s="921"/>
      <c r="H2806" s="933">
        <v>1</v>
      </c>
      <c r="I2806" s="924">
        <f t="shared" si="86"/>
        <v>0</v>
      </c>
      <c r="J2806" s="924">
        <f t="shared" si="87"/>
        <v>0</v>
      </c>
      <c r="K2806" s="924"/>
    </row>
    <row r="2807" spans="2:11" s="917" customFormat="1" ht="78" customHeight="1" outlineLevel="2" x14ac:dyDescent="0.25">
      <c r="B2807" s="921" t="s">
        <v>4231</v>
      </c>
      <c r="C2807" s="926">
        <v>1105</v>
      </c>
      <c r="D2807" s="921"/>
      <c r="E2807" s="930">
        <v>6</v>
      </c>
      <c r="F2807" s="923"/>
      <c r="G2807" s="921"/>
      <c r="H2807" s="933">
        <v>1</v>
      </c>
      <c r="I2807" s="924">
        <f t="shared" si="86"/>
        <v>0</v>
      </c>
      <c r="J2807" s="924">
        <f t="shared" si="87"/>
        <v>0</v>
      </c>
      <c r="K2807" s="924"/>
    </row>
    <row r="2808" spans="2:11" s="917" customFormat="1" ht="78" customHeight="1" outlineLevel="2" x14ac:dyDescent="0.25">
      <c r="B2808" s="921" t="s">
        <v>3106</v>
      </c>
      <c r="C2808" s="922">
        <v>650</v>
      </c>
      <c r="D2808" s="921"/>
      <c r="E2808" s="930">
        <v>8</v>
      </c>
      <c r="F2808" s="923"/>
      <c r="G2808" s="921"/>
      <c r="H2808" s="933">
        <v>1</v>
      </c>
      <c r="I2808" s="924">
        <f t="shared" si="86"/>
        <v>0</v>
      </c>
      <c r="J2808" s="924">
        <f t="shared" si="87"/>
        <v>0</v>
      </c>
      <c r="K2808" s="924"/>
    </row>
    <row r="2809" spans="2:11" s="917" customFormat="1" ht="78" customHeight="1" outlineLevel="2" x14ac:dyDescent="0.25">
      <c r="B2809" s="921" t="s">
        <v>3105</v>
      </c>
      <c r="C2809" s="922">
        <v>650</v>
      </c>
      <c r="D2809" s="921"/>
      <c r="E2809" s="930">
        <v>7</v>
      </c>
      <c r="F2809" s="923"/>
      <c r="G2809" s="921"/>
      <c r="H2809" s="933">
        <v>1</v>
      </c>
      <c r="I2809" s="924">
        <f t="shared" si="86"/>
        <v>0</v>
      </c>
      <c r="J2809" s="924">
        <f t="shared" si="87"/>
        <v>0</v>
      </c>
      <c r="K2809" s="924"/>
    </row>
    <row r="2810" spans="2:11" s="917" customFormat="1" ht="78" customHeight="1" outlineLevel="2" x14ac:dyDescent="0.25">
      <c r="B2810" s="921" t="s">
        <v>3104</v>
      </c>
      <c r="C2810" s="922">
        <v>650</v>
      </c>
      <c r="D2810" s="921"/>
      <c r="E2810" s="930">
        <v>8</v>
      </c>
      <c r="F2810" s="923"/>
      <c r="G2810" s="921"/>
      <c r="H2810" s="933">
        <v>1</v>
      </c>
      <c r="I2810" s="924">
        <f t="shared" si="86"/>
        <v>0</v>
      </c>
      <c r="J2810" s="924">
        <f t="shared" si="87"/>
        <v>0</v>
      </c>
      <c r="K2810" s="924"/>
    </row>
    <row r="2811" spans="2:11" s="917" customFormat="1" ht="78" customHeight="1" outlineLevel="2" x14ac:dyDescent="0.25">
      <c r="B2811" s="921" t="s">
        <v>3103</v>
      </c>
      <c r="C2811" s="922">
        <v>650</v>
      </c>
      <c r="D2811" s="921"/>
      <c r="E2811" s="930">
        <v>9</v>
      </c>
      <c r="F2811" s="923"/>
      <c r="G2811" s="921"/>
      <c r="H2811" s="933">
        <v>1</v>
      </c>
      <c r="I2811" s="924">
        <f t="shared" si="86"/>
        <v>0</v>
      </c>
      <c r="J2811" s="924">
        <f t="shared" si="87"/>
        <v>0</v>
      </c>
      <c r="K2811" s="924"/>
    </row>
    <row r="2812" spans="2:11" s="917" customFormat="1" ht="78" customHeight="1" outlineLevel="2" x14ac:dyDescent="0.25">
      <c r="B2812" s="921" t="s">
        <v>3136</v>
      </c>
      <c r="C2812" s="922">
        <v>650</v>
      </c>
      <c r="D2812" s="921"/>
      <c r="E2812" s="930">
        <v>9</v>
      </c>
      <c r="F2812" s="923"/>
      <c r="G2812" s="921"/>
      <c r="H2812" s="933">
        <v>1</v>
      </c>
      <c r="I2812" s="924">
        <f t="shared" si="86"/>
        <v>0</v>
      </c>
      <c r="J2812" s="924">
        <f t="shared" si="87"/>
        <v>0</v>
      </c>
      <c r="K2812" s="924"/>
    </row>
    <row r="2813" spans="2:11" s="917" customFormat="1" ht="78" customHeight="1" outlineLevel="2" x14ac:dyDescent="0.25">
      <c r="B2813" s="921" t="s">
        <v>3135</v>
      </c>
      <c r="C2813" s="922">
        <v>650</v>
      </c>
      <c r="D2813" s="921"/>
      <c r="E2813" s="930">
        <v>6</v>
      </c>
      <c r="F2813" s="923"/>
      <c r="G2813" s="921"/>
      <c r="H2813" s="933">
        <v>1</v>
      </c>
      <c r="I2813" s="924">
        <f t="shared" si="86"/>
        <v>0</v>
      </c>
      <c r="J2813" s="924">
        <f t="shared" si="87"/>
        <v>0</v>
      </c>
      <c r="K2813" s="924"/>
    </row>
    <row r="2814" spans="2:11" s="917" customFormat="1" ht="78" customHeight="1" outlineLevel="2" x14ac:dyDescent="0.25">
      <c r="B2814" s="921" t="s">
        <v>3469</v>
      </c>
      <c r="C2814" s="922">
        <v>410</v>
      </c>
      <c r="D2814" s="921"/>
      <c r="E2814" s="930">
        <v>9</v>
      </c>
      <c r="F2814" s="923"/>
      <c r="G2814" s="921"/>
      <c r="H2814" s="933">
        <v>1</v>
      </c>
      <c r="I2814" s="924">
        <f t="shared" si="86"/>
        <v>0</v>
      </c>
      <c r="J2814" s="924">
        <f t="shared" si="87"/>
        <v>0</v>
      </c>
      <c r="K2814" s="924"/>
    </row>
    <row r="2815" spans="2:11" ht="10.95" customHeight="1" outlineLevel="1" x14ac:dyDescent="0.25">
      <c r="B2815" s="925" t="s">
        <v>4230</v>
      </c>
      <c r="I2815" s="924">
        <f t="shared" si="86"/>
        <v>0</v>
      </c>
      <c r="J2815" s="924">
        <f t="shared" si="87"/>
        <v>0</v>
      </c>
      <c r="K2815" s="919"/>
    </row>
    <row r="2816" spans="2:11" s="917" customFormat="1" ht="78" customHeight="1" outlineLevel="2" x14ac:dyDescent="0.25">
      <c r="B2816" s="921" t="s">
        <v>4229</v>
      </c>
      <c r="C2816" s="922">
        <v>490</v>
      </c>
      <c r="D2816" s="921"/>
      <c r="E2816" s="931" t="s">
        <v>7</v>
      </c>
      <c r="F2816" s="923"/>
      <c r="G2816" s="921"/>
      <c r="H2816" s="933">
        <v>1</v>
      </c>
      <c r="I2816" s="924">
        <f t="shared" si="86"/>
        <v>0</v>
      </c>
      <c r="J2816" s="924">
        <f t="shared" si="87"/>
        <v>0</v>
      </c>
      <c r="K2816" s="924"/>
    </row>
    <row r="2817" spans="2:11" s="917" customFormat="1" ht="78" customHeight="1" outlineLevel="2" x14ac:dyDescent="0.25">
      <c r="B2817" s="921" t="s">
        <v>4228</v>
      </c>
      <c r="C2817" s="922">
        <v>490</v>
      </c>
      <c r="D2817" s="921"/>
      <c r="E2817" s="931" t="s">
        <v>7</v>
      </c>
      <c r="F2817" s="923"/>
      <c r="G2817" s="921"/>
      <c r="H2817" s="933">
        <v>1</v>
      </c>
      <c r="I2817" s="924">
        <f t="shared" si="86"/>
        <v>0</v>
      </c>
      <c r="J2817" s="924">
        <f t="shared" si="87"/>
        <v>0</v>
      </c>
      <c r="K2817" s="924"/>
    </row>
    <row r="2818" spans="2:11" s="917" customFormat="1" ht="78" customHeight="1" outlineLevel="2" x14ac:dyDescent="0.25">
      <c r="B2818" s="921" t="s">
        <v>4227</v>
      </c>
      <c r="C2818" s="922">
        <v>490</v>
      </c>
      <c r="D2818" s="921"/>
      <c r="E2818" s="931" t="s">
        <v>7</v>
      </c>
      <c r="F2818" s="923"/>
      <c r="G2818" s="921"/>
      <c r="H2818" s="933">
        <v>1</v>
      </c>
      <c r="I2818" s="924">
        <f t="shared" si="86"/>
        <v>0</v>
      </c>
      <c r="J2818" s="924">
        <f t="shared" si="87"/>
        <v>0</v>
      </c>
      <c r="K2818" s="924"/>
    </row>
    <row r="2819" spans="2:11" s="917" customFormat="1" ht="78" customHeight="1" outlineLevel="2" x14ac:dyDescent="0.25">
      <c r="B2819" s="921" t="s">
        <v>4226</v>
      </c>
      <c r="C2819" s="922">
        <v>490</v>
      </c>
      <c r="D2819" s="921"/>
      <c r="E2819" s="931" t="s">
        <v>7</v>
      </c>
      <c r="F2819" s="923"/>
      <c r="G2819" s="921"/>
      <c r="H2819" s="933">
        <v>1</v>
      </c>
      <c r="I2819" s="924">
        <f t="shared" si="86"/>
        <v>0</v>
      </c>
      <c r="J2819" s="924">
        <f t="shared" si="87"/>
        <v>0</v>
      </c>
      <c r="K2819" s="924"/>
    </row>
    <row r="2820" spans="2:11" s="917" customFormat="1" ht="78" customHeight="1" outlineLevel="2" x14ac:dyDescent="0.25">
      <c r="B2820" s="921" t="s">
        <v>4225</v>
      </c>
      <c r="C2820" s="922">
        <v>490</v>
      </c>
      <c r="D2820" s="921"/>
      <c r="E2820" s="931" t="s">
        <v>7</v>
      </c>
      <c r="F2820" s="923"/>
      <c r="G2820" s="921"/>
      <c r="H2820" s="933">
        <v>1</v>
      </c>
      <c r="I2820" s="924">
        <f t="shared" si="86"/>
        <v>0</v>
      </c>
      <c r="J2820" s="924">
        <f t="shared" si="87"/>
        <v>0</v>
      </c>
      <c r="K2820" s="924"/>
    </row>
    <row r="2821" spans="2:11" s="917" customFormat="1" ht="78" customHeight="1" outlineLevel="2" x14ac:dyDescent="0.25">
      <c r="B2821" s="921" t="s">
        <v>4224</v>
      </c>
      <c r="C2821" s="922">
        <v>490</v>
      </c>
      <c r="D2821" s="921"/>
      <c r="E2821" s="931" t="s">
        <v>7</v>
      </c>
      <c r="F2821" s="923"/>
      <c r="G2821" s="921"/>
      <c r="H2821" s="933">
        <v>1</v>
      </c>
      <c r="I2821" s="924">
        <f t="shared" si="86"/>
        <v>0</v>
      </c>
      <c r="J2821" s="924">
        <f t="shared" si="87"/>
        <v>0</v>
      </c>
      <c r="K2821" s="924"/>
    </row>
    <row r="2822" spans="2:11" s="917" customFormat="1" ht="78" customHeight="1" outlineLevel="2" x14ac:dyDescent="0.25">
      <c r="B2822" s="921" t="s">
        <v>4223</v>
      </c>
      <c r="C2822" s="922">
        <v>555</v>
      </c>
      <c r="D2822" s="921"/>
      <c r="E2822" s="930">
        <v>14</v>
      </c>
      <c r="F2822" s="923"/>
      <c r="G2822" s="921"/>
      <c r="H2822" s="933">
        <v>1</v>
      </c>
      <c r="I2822" s="924">
        <f t="shared" si="86"/>
        <v>0</v>
      </c>
      <c r="J2822" s="924">
        <f t="shared" si="87"/>
        <v>0</v>
      </c>
      <c r="K2822" s="924"/>
    </row>
    <row r="2823" spans="2:11" s="917" customFormat="1" ht="78" customHeight="1" outlineLevel="2" x14ac:dyDescent="0.25">
      <c r="B2823" s="921" t="s">
        <v>4222</v>
      </c>
      <c r="C2823" s="922">
        <v>555</v>
      </c>
      <c r="D2823" s="921"/>
      <c r="E2823" s="931" t="s">
        <v>7</v>
      </c>
      <c r="F2823" s="923"/>
      <c r="G2823" s="921"/>
      <c r="H2823" s="933">
        <v>1</v>
      </c>
      <c r="I2823" s="924">
        <f t="shared" si="86"/>
        <v>0</v>
      </c>
      <c r="J2823" s="924">
        <f t="shared" si="87"/>
        <v>0</v>
      </c>
      <c r="K2823" s="924"/>
    </row>
    <row r="2824" spans="2:11" s="917" customFormat="1" ht="78" customHeight="1" outlineLevel="2" x14ac:dyDescent="0.25">
      <c r="B2824" s="921" t="s">
        <v>4221</v>
      </c>
      <c r="C2824" s="922">
        <v>555</v>
      </c>
      <c r="D2824" s="921"/>
      <c r="E2824" s="931" t="s">
        <v>7</v>
      </c>
      <c r="F2824" s="923"/>
      <c r="G2824" s="921"/>
      <c r="H2824" s="933">
        <v>1</v>
      </c>
      <c r="I2824" s="924">
        <f t="shared" ref="I2824:I2887" si="88">C2824*G2824</f>
        <v>0</v>
      </c>
      <c r="J2824" s="924">
        <f t="shared" ref="J2824:J2887" si="89">D2824*G2824</f>
        <v>0</v>
      </c>
      <c r="K2824" s="924"/>
    </row>
    <row r="2825" spans="2:11" s="917" customFormat="1" ht="78" customHeight="1" outlineLevel="2" x14ac:dyDescent="0.25">
      <c r="B2825" s="921" t="s">
        <v>4220</v>
      </c>
      <c r="C2825" s="922">
        <v>555</v>
      </c>
      <c r="D2825" s="921"/>
      <c r="E2825" s="931" t="s">
        <v>7</v>
      </c>
      <c r="F2825" s="923"/>
      <c r="G2825" s="921"/>
      <c r="H2825" s="933">
        <v>1</v>
      </c>
      <c r="I2825" s="924">
        <f t="shared" si="88"/>
        <v>0</v>
      </c>
      <c r="J2825" s="924">
        <f t="shared" si="89"/>
        <v>0</v>
      </c>
      <c r="K2825" s="924"/>
    </row>
    <row r="2826" spans="2:11" s="917" customFormat="1" ht="78" customHeight="1" outlineLevel="2" x14ac:dyDescent="0.25">
      <c r="B2826" s="921" t="s">
        <v>4219</v>
      </c>
      <c r="C2826" s="922">
        <v>555</v>
      </c>
      <c r="D2826" s="921"/>
      <c r="E2826" s="930">
        <v>15</v>
      </c>
      <c r="F2826" s="923"/>
      <c r="G2826" s="921"/>
      <c r="H2826" s="933">
        <v>1</v>
      </c>
      <c r="I2826" s="924">
        <f t="shared" si="88"/>
        <v>0</v>
      </c>
      <c r="J2826" s="924">
        <f t="shared" si="89"/>
        <v>0</v>
      </c>
      <c r="K2826" s="924"/>
    </row>
    <row r="2827" spans="2:11" s="917" customFormat="1" ht="78" customHeight="1" outlineLevel="2" x14ac:dyDescent="0.25">
      <c r="B2827" s="921" t="s">
        <v>4218</v>
      </c>
      <c r="C2827" s="922">
        <v>555</v>
      </c>
      <c r="D2827" s="921"/>
      <c r="E2827" s="931" t="s">
        <v>7</v>
      </c>
      <c r="F2827" s="923"/>
      <c r="G2827" s="921"/>
      <c r="H2827" s="933">
        <v>1</v>
      </c>
      <c r="I2827" s="924">
        <f t="shared" si="88"/>
        <v>0</v>
      </c>
      <c r="J2827" s="924">
        <f t="shared" si="89"/>
        <v>0</v>
      </c>
      <c r="K2827" s="924"/>
    </row>
    <row r="2828" spans="2:11" ht="10.95" customHeight="1" x14ac:dyDescent="0.25">
      <c r="B2828" s="918" t="s">
        <v>272</v>
      </c>
      <c r="I2828" s="924">
        <f t="shared" si="88"/>
        <v>0</v>
      </c>
      <c r="J2828" s="924">
        <f t="shared" si="89"/>
        <v>0</v>
      </c>
      <c r="K2828" s="919"/>
    </row>
    <row r="2829" spans="2:11" ht="10.95" customHeight="1" outlineLevel="1" x14ac:dyDescent="0.25">
      <c r="B2829" s="925" t="s">
        <v>273</v>
      </c>
      <c r="I2829" s="924">
        <f t="shared" si="88"/>
        <v>0</v>
      </c>
      <c r="J2829" s="924">
        <f t="shared" si="89"/>
        <v>0</v>
      </c>
      <c r="K2829" s="919"/>
    </row>
    <row r="2830" spans="2:11" s="917" customFormat="1" ht="78" customHeight="1" outlineLevel="2" x14ac:dyDescent="0.25">
      <c r="B2830" s="921" t="s">
        <v>3984</v>
      </c>
      <c r="C2830" s="921"/>
      <c r="D2830" s="922">
        <v>0.38</v>
      </c>
      <c r="E2830" s="930">
        <v>20</v>
      </c>
      <c r="F2830" s="923"/>
      <c r="G2830" s="921"/>
      <c r="H2830" s="933">
        <v>5</v>
      </c>
      <c r="I2830" s="924">
        <f t="shared" si="88"/>
        <v>0</v>
      </c>
      <c r="J2830" s="924">
        <f t="shared" si="89"/>
        <v>0</v>
      </c>
      <c r="K2830" s="924"/>
    </row>
    <row r="2831" spans="2:11" s="917" customFormat="1" ht="78" customHeight="1" outlineLevel="2" x14ac:dyDescent="0.25">
      <c r="B2831" s="921" t="s">
        <v>3983</v>
      </c>
      <c r="C2831" s="921"/>
      <c r="D2831" s="922">
        <v>1.06</v>
      </c>
      <c r="E2831" s="930">
        <v>14</v>
      </c>
      <c r="F2831" s="923"/>
      <c r="G2831" s="921"/>
      <c r="H2831" s="933">
        <v>5</v>
      </c>
      <c r="I2831" s="924">
        <f t="shared" si="88"/>
        <v>0</v>
      </c>
      <c r="J2831" s="924">
        <f t="shared" si="89"/>
        <v>0</v>
      </c>
      <c r="K2831" s="924"/>
    </row>
    <row r="2832" spans="2:11" s="917" customFormat="1" ht="78" customHeight="1" outlineLevel="2" x14ac:dyDescent="0.25">
      <c r="B2832" s="921" t="s">
        <v>3982</v>
      </c>
      <c r="C2832" s="921"/>
      <c r="D2832" s="922">
        <v>0.4</v>
      </c>
      <c r="E2832" s="930">
        <v>4</v>
      </c>
      <c r="F2832" s="923"/>
      <c r="G2832" s="921"/>
      <c r="H2832" s="933">
        <v>5</v>
      </c>
      <c r="I2832" s="924">
        <f t="shared" si="88"/>
        <v>0</v>
      </c>
      <c r="J2832" s="924">
        <f t="shared" si="89"/>
        <v>0</v>
      </c>
      <c r="K2832" s="924"/>
    </row>
    <row r="2833" spans="2:11" s="917" customFormat="1" ht="78" customHeight="1" outlineLevel="2" x14ac:dyDescent="0.25">
      <c r="B2833" s="921" t="s">
        <v>3981</v>
      </c>
      <c r="C2833" s="921"/>
      <c r="D2833" s="922">
        <v>0.38</v>
      </c>
      <c r="E2833" s="931" t="s">
        <v>7</v>
      </c>
      <c r="F2833" s="923"/>
      <c r="G2833" s="921"/>
      <c r="H2833" s="933">
        <v>5</v>
      </c>
      <c r="I2833" s="924">
        <f t="shared" si="88"/>
        <v>0</v>
      </c>
      <c r="J2833" s="924">
        <f t="shared" si="89"/>
        <v>0</v>
      </c>
      <c r="K2833" s="924"/>
    </row>
    <row r="2834" spans="2:11" ht="10.95" customHeight="1" outlineLevel="1" x14ac:dyDescent="0.25">
      <c r="B2834" s="925" t="s">
        <v>274</v>
      </c>
      <c r="I2834" s="924">
        <f t="shared" si="88"/>
        <v>0</v>
      </c>
      <c r="J2834" s="924">
        <f t="shared" si="89"/>
        <v>0</v>
      </c>
      <c r="K2834" s="919"/>
    </row>
    <row r="2835" spans="2:11" s="917" customFormat="1" ht="78" customHeight="1" outlineLevel="2" x14ac:dyDescent="0.25">
      <c r="B2835" s="921" t="s">
        <v>275</v>
      </c>
      <c r="C2835" s="922">
        <v>19.5</v>
      </c>
      <c r="D2835" s="921"/>
      <c r="E2835" s="930">
        <v>10</v>
      </c>
      <c r="F2835" s="923"/>
      <c r="G2835" s="921"/>
      <c r="H2835" s="933">
        <v>1</v>
      </c>
      <c r="I2835" s="924">
        <f t="shared" si="88"/>
        <v>0</v>
      </c>
      <c r="J2835" s="924">
        <f t="shared" si="89"/>
        <v>0</v>
      </c>
      <c r="K2835" s="924"/>
    </row>
    <row r="2836" spans="2:11" s="917" customFormat="1" ht="78" customHeight="1" outlineLevel="2" x14ac:dyDescent="0.25">
      <c r="B2836" s="921" t="s">
        <v>3980</v>
      </c>
      <c r="C2836" s="922">
        <v>3.5</v>
      </c>
      <c r="D2836" s="921"/>
      <c r="E2836" s="931" t="s">
        <v>7</v>
      </c>
      <c r="F2836" s="923"/>
      <c r="G2836" s="921"/>
      <c r="H2836" s="933">
        <v>1</v>
      </c>
      <c r="I2836" s="924">
        <f t="shared" si="88"/>
        <v>0</v>
      </c>
      <c r="J2836" s="924">
        <f t="shared" si="89"/>
        <v>0</v>
      </c>
      <c r="K2836" s="924"/>
    </row>
    <row r="2837" spans="2:11" s="917" customFormat="1" ht="78" customHeight="1" outlineLevel="2" x14ac:dyDescent="0.25">
      <c r="B2837" s="921" t="s">
        <v>4473</v>
      </c>
      <c r="C2837" s="922">
        <v>142</v>
      </c>
      <c r="D2837" s="921"/>
      <c r="E2837" s="930">
        <v>9</v>
      </c>
      <c r="F2837" s="923"/>
      <c r="G2837" s="921"/>
      <c r="H2837" s="933">
        <v>1</v>
      </c>
      <c r="I2837" s="924">
        <f t="shared" si="88"/>
        <v>0</v>
      </c>
      <c r="J2837" s="924">
        <f t="shared" si="89"/>
        <v>0</v>
      </c>
      <c r="K2837" s="924"/>
    </row>
    <row r="2838" spans="2:11" s="917" customFormat="1" ht="78" customHeight="1" outlineLevel="2" x14ac:dyDescent="0.25">
      <c r="B2838" s="921" t="s">
        <v>3979</v>
      </c>
      <c r="C2838" s="922">
        <v>30</v>
      </c>
      <c r="D2838" s="921"/>
      <c r="E2838" s="930">
        <v>7</v>
      </c>
      <c r="F2838" s="923"/>
      <c r="G2838" s="921"/>
      <c r="H2838" s="933">
        <v>1</v>
      </c>
      <c r="I2838" s="924">
        <f t="shared" si="88"/>
        <v>0</v>
      </c>
      <c r="J2838" s="924">
        <f t="shared" si="89"/>
        <v>0</v>
      </c>
      <c r="K2838" s="924"/>
    </row>
    <row r="2839" spans="2:11" s="917" customFormat="1" ht="78" customHeight="1" outlineLevel="2" x14ac:dyDescent="0.25">
      <c r="B2839" s="921" t="s">
        <v>3978</v>
      </c>
      <c r="C2839" s="922">
        <v>80</v>
      </c>
      <c r="D2839" s="921"/>
      <c r="E2839" s="931" t="s">
        <v>7</v>
      </c>
      <c r="F2839" s="923"/>
      <c r="G2839" s="921"/>
      <c r="H2839" s="933">
        <v>1</v>
      </c>
      <c r="I2839" s="924">
        <f t="shared" si="88"/>
        <v>0</v>
      </c>
      <c r="J2839" s="924">
        <f t="shared" si="89"/>
        <v>0</v>
      </c>
      <c r="K2839" s="924"/>
    </row>
    <row r="2840" spans="2:11" s="917" customFormat="1" ht="78" customHeight="1" outlineLevel="2" x14ac:dyDescent="0.25">
      <c r="B2840" s="921" t="s">
        <v>3977</v>
      </c>
      <c r="C2840" s="921"/>
      <c r="D2840" s="922">
        <v>16</v>
      </c>
      <c r="E2840" s="930">
        <v>7</v>
      </c>
      <c r="F2840" s="923"/>
      <c r="G2840" s="921"/>
      <c r="H2840" s="933">
        <v>1</v>
      </c>
      <c r="I2840" s="924">
        <f t="shared" si="88"/>
        <v>0</v>
      </c>
      <c r="J2840" s="924">
        <f t="shared" si="89"/>
        <v>0</v>
      </c>
      <c r="K2840" s="924"/>
    </row>
    <row r="2841" spans="2:11" s="917" customFormat="1" ht="78" customHeight="1" outlineLevel="2" x14ac:dyDescent="0.25">
      <c r="B2841" s="921" t="s">
        <v>4102</v>
      </c>
      <c r="C2841" s="922">
        <v>105</v>
      </c>
      <c r="D2841" s="921"/>
      <c r="E2841" s="931" t="s">
        <v>7</v>
      </c>
      <c r="F2841" s="923"/>
      <c r="G2841" s="921"/>
      <c r="H2841" s="933">
        <v>1</v>
      </c>
      <c r="I2841" s="924">
        <f t="shared" si="88"/>
        <v>0</v>
      </c>
      <c r="J2841" s="924">
        <f t="shared" si="89"/>
        <v>0</v>
      </c>
      <c r="K2841" s="924"/>
    </row>
    <row r="2842" spans="2:11" s="917" customFormat="1" ht="78" customHeight="1" outlineLevel="2" x14ac:dyDescent="0.25">
      <c r="B2842" s="921" t="s">
        <v>4472</v>
      </c>
      <c r="C2842" s="922">
        <v>21.6</v>
      </c>
      <c r="D2842" s="921"/>
      <c r="E2842" s="931" t="s">
        <v>7</v>
      </c>
      <c r="F2842" s="923"/>
      <c r="G2842" s="921"/>
      <c r="H2842" s="933">
        <v>1</v>
      </c>
      <c r="I2842" s="924">
        <f t="shared" si="88"/>
        <v>0</v>
      </c>
      <c r="J2842" s="924">
        <f t="shared" si="89"/>
        <v>0</v>
      </c>
      <c r="K2842" s="924"/>
    </row>
    <row r="2843" spans="2:11" s="917" customFormat="1" ht="78" customHeight="1" outlineLevel="2" x14ac:dyDescent="0.25">
      <c r="B2843" s="921" t="s">
        <v>1720</v>
      </c>
      <c r="C2843" s="922">
        <v>33</v>
      </c>
      <c r="D2843" s="921"/>
      <c r="E2843" s="931" t="s">
        <v>7</v>
      </c>
      <c r="F2843" s="923"/>
      <c r="G2843" s="921"/>
      <c r="H2843" s="933">
        <v>1</v>
      </c>
      <c r="I2843" s="924">
        <f t="shared" si="88"/>
        <v>0</v>
      </c>
      <c r="J2843" s="924">
        <f t="shared" si="89"/>
        <v>0</v>
      </c>
      <c r="K2843" s="924"/>
    </row>
    <row r="2844" spans="2:11" s="917" customFormat="1" ht="78" customHeight="1" outlineLevel="2" x14ac:dyDescent="0.25">
      <c r="B2844" s="921" t="s">
        <v>3976</v>
      </c>
      <c r="C2844" s="922">
        <v>58.5</v>
      </c>
      <c r="D2844" s="921"/>
      <c r="E2844" s="930">
        <v>11</v>
      </c>
      <c r="F2844" s="923"/>
      <c r="G2844" s="921"/>
      <c r="H2844" s="933">
        <v>1</v>
      </c>
      <c r="I2844" s="924">
        <f t="shared" si="88"/>
        <v>0</v>
      </c>
      <c r="J2844" s="924">
        <f t="shared" si="89"/>
        <v>0</v>
      </c>
      <c r="K2844" s="924"/>
    </row>
    <row r="2845" spans="2:11" s="917" customFormat="1" ht="78" customHeight="1" outlineLevel="2" x14ac:dyDescent="0.25">
      <c r="B2845" s="921" t="s">
        <v>3975</v>
      </c>
      <c r="C2845" s="922">
        <v>26</v>
      </c>
      <c r="D2845" s="921"/>
      <c r="E2845" s="930">
        <v>8</v>
      </c>
      <c r="F2845" s="923"/>
      <c r="G2845" s="921"/>
      <c r="H2845" s="933">
        <v>1</v>
      </c>
      <c r="I2845" s="924">
        <f t="shared" si="88"/>
        <v>0</v>
      </c>
      <c r="J2845" s="924">
        <f t="shared" si="89"/>
        <v>0</v>
      </c>
      <c r="K2845" s="924"/>
    </row>
    <row r="2846" spans="2:11" s="917" customFormat="1" ht="78" customHeight="1" outlineLevel="2" x14ac:dyDescent="0.25">
      <c r="B2846" s="921" t="s">
        <v>4217</v>
      </c>
      <c r="C2846" s="922">
        <v>13</v>
      </c>
      <c r="D2846" s="921"/>
      <c r="E2846" s="930">
        <v>6</v>
      </c>
      <c r="F2846" s="923"/>
      <c r="G2846" s="921"/>
      <c r="H2846" s="933">
        <v>1</v>
      </c>
      <c r="I2846" s="924">
        <f t="shared" si="88"/>
        <v>0</v>
      </c>
      <c r="J2846" s="924">
        <f t="shared" si="89"/>
        <v>0</v>
      </c>
      <c r="K2846" s="924"/>
    </row>
    <row r="2847" spans="2:11" s="917" customFormat="1" ht="78" customHeight="1" outlineLevel="2" x14ac:dyDescent="0.25">
      <c r="B2847" s="921" t="s">
        <v>3974</v>
      </c>
      <c r="C2847" s="922">
        <v>70</v>
      </c>
      <c r="D2847" s="921"/>
      <c r="E2847" s="930">
        <v>7</v>
      </c>
      <c r="F2847" s="923"/>
      <c r="G2847" s="921"/>
      <c r="H2847" s="933">
        <v>1</v>
      </c>
      <c r="I2847" s="924">
        <f t="shared" si="88"/>
        <v>0</v>
      </c>
      <c r="J2847" s="924">
        <f t="shared" si="89"/>
        <v>0</v>
      </c>
      <c r="K2847" s="924"/>
    </row>
    <row r="2848" spans="2:11" s="917" customFormat="1" ht="78" customHeight="1" outlineLevel="2" x14ac:dyDescent="0.25">
      <c r="B2848" s="921" t="s">
        <v>3973</v>
      </c>
      <c r="C2848" s="922">
        <v>18</v>
      </c>
      <c r="D2848" s="921"/>
      <c r="E2848" s="931" t="s">
        <v>7</v>
      </c>
      <c r="F2848" s="923"/>
      <c r="G2848" s="921"/>
      <c r="H2848" s="933">
        <v>1</v>
      </c>
      <c r="I2848" s="924">
        <f t="shared" si="88"/>
        <v>0</v>
      </c>
      <c r="J2848" s="924">
        <f t="shared" si="89"/>
        <v>0</v>
      </c>
      <c r="K2848" s="924"/>
    </row>
    <row r="2849" spans="2:11" s="917" customFormat="1" ht="78" customHeight="1" outlineLevel="2" x14ac:dyDescent="0.25">
      <c r="B2849" s="921" t="s">
        <v>3972</v>
      </c>
      <c r="C2849" s="922">
        <v>26</v>
      </c>
      <c r="D2849" s="921"/>
      <c r="E2849" s="930">
        <v>3</v>
      </c>
      <c r="F2849" s="923"/>
      <c r="G2849" s="921"/>
      <c r="H2849" s="933">
        <v>1</v>
      </c>
      <c r="I2849" s="924">
        <f t="shared" si="88"/>
        <v>0</v>
      </c>
      <c r="J2849" s="924">
        <f t="shared" si="89"/>
        <v>0</v>
      </c>
      <c r="K2849" s="924"/>
    </row>
    <row r="2850" spans="2:11" s="917" customFormat="1" ht="78" customHeight="1" outlineLevel="2" x14ac:dyDescent="0.25">
      <c r="B2850" s="921" t="s">
        <v>3971</v>
      </c>
      <c r="C2850" s="921"/>
      <c r="D2850" s="922">
        <v>11.17</v>
      </c>
      <c r="E2850" s="931" t="s">
        <v>7</v>
      </c>
      <c r="F2850" s="923"/>
      <c r="G2850" s="921"/>
      <c r="H2850" s="933">
        <v>1</v>
      </c>
      <c r="I2850" s="924">
        <f t="shared" si="88"/>
        <v>0</v>
      </c>
      <c r="J2850" s="924">
        <f t="shared" si="89"/>
        <v>0</v>
      </c>
      <c r="K2850" s="924"/>
    </row>
    <row r="2851" spans="2:11" s="917" customFormat="1" ht="78" customHeight="1" outlineLevel="2" x14ac:dyDescent="0.25">
      <c r="B2851" s="921" t="s">
        <v>3970</v>
      </c>
      <c r="C2851" s="921"/>
      <c r="D2851" s="922">
        <v>13.72</v>
      </c>
      <c r="E2851" s="931" t="s">
        <v>7</v>
      </c>
      <c r="F2851" s="923"/>
      <c r="G2851" s="921"/>
      <c r="H2851" s="933">
        <v>1</v>
      </c>
      <c r="I2851" s="924">
        <f t="shared" si="88"/>
        <v>0</v>
      </c>
      <c r="J2851" s="924">
        <f t="shared" si="89"/>
        <v>0</v>
      </c>
      <c r="K2851" s="924"/>
    </row>
    <row r="2852" spans="2:11" s="917" customFormat="1" ht="78" customHeight="1" outlineLevel="2" x14ac:dyDescent="0.25">
      <c r="B2852" s="921" t="s">
        <v>3969</v>
      </c>
      <c r="C2852" s="922">
        <v>245</v>
      </c>
      <c r="D2852" s="921"/>
      <c r="E2852" s="930">
        <v>3</v>
      </c>
      <c r="F2852" s="923"/>
      <c r="G2852" s="921"/>
      <c r="H2852" s="933">
        <v>1</v>
      </c>
      <c r="I2852" s="924">
        <f t="shared" si="88"/>
        <v>0</v>
      </c>
      <c r="J2852" s="924">
        <f t="shared" si="89"/>
        <v>0</v>
      </c>
      <c r="K2852" s="924"/>
    </row>
    <row r="2853" spans="2:11" s="917" customFormat="1" ht="78" customHeight="1" outlineLevel="2" x14ac:dyDescent="0.25">
      <c r="B2853" s="921" t="s">
        <v>3968</v>
      </c>
      <c r="C2853" s="921"/>
      <c r="D2853" s="922">
        <v>13</v>
      </c>
      <c r="E2853" s="930">
        <v>9</v>
      </c>
      <c r="F2853" s="923"/>
      <c r="G2853" s="921"/>
      <c r="H2853" s="933">
        <v>1</v>
      </c>
      <c r="I2853" s="924">
        <f t="shared" si="88"/>
        <v>0</v>
      </c>
      <c r="J2853" s="924">
        <f t="shared" si="89"/>
        <v>0</v>
      </c>
      <c r="K2853" s="924"/>
    </row>
    <row r="2854" spans="2:11" s="917" customFormat="1" ht="78" customHeight="1" outlineLevel="2" x14ac:dyDescent="0.25">
      <c r="B2854" s="921" t="s">
        <v>3967</v>
      </c>
      <c r="C2854" s="922">
        <v>12</v>
      </c>
      <c r="D2854" s="921"/>
      <c r="E2854" s="930">
        <v>10</v>
      </c>
      <c r="F2854" s="923"/>
      <c r="G2854" s="921"/>
      <c r="H2854" s="933">
        <v>1</v>
      </c>
      <c r="I2854" s="924">
        <f t="shared" si="88"/>
        <v>0</v>
      </c>
      <c r="J2854" s="924">
        <f t="shared" si="89"/>
        <v>0</v>
      </c>
      <c r="K2854" s="924"/>
    </row>
    <row r="2855" spans="2:11" s="917" customFormat="1" ht="78" customHeight="1" outlineLevel="2" x14ac:dyDescent="0.25">
      <c r="B2855" s="921" t="s">
        <v>3966</v>
      </c>
      <c r="C2855" s="922">
        <v>15</v>
      </c>
      <c r="D2855" s="921"/>
      <c r="E2855" s="930">
        <v>10</v>
      </c>
      <c r="F2855" s="923"/>
      <c r="G2855" s="921"/>
      <c r="H2855" s="933">
        <v>1</v>
      </c>
      <c r="I2855" s="924">
        <f t="shared" si="88"/>
        <v>0</v>
      </c>
      <c r="J2855" s="924">
        <f t="shared" si="89"/>
        <v>0</v>
      </c>
      <c r="K2855" s="924"/>
    </row>
    <row r="2856" spans="2:11" s="917" customFormat="1" ht="78" customHeight="1" outlineLevel="2" x14ac:dyDescent="0.25">
      <c r="B2856" s="921" t="s">
        <v>3965</v>
      </c>
      <c r="C2856" s="922">
        <v>33</v>
      </c>
      <c r="D2856" s="921"/>
      <c r="E2856" s="930">
        <v>1</v>
      </c>
      <c r="F2856" s="923"/>
      <c r="G2856" s="921"/>
      <c r="H2856" s="933">
        <v>1</v>
      </c>
      <c r="I2856" s="924">
        <f t="shared" si="88"/>
        <v>0</v>
      </c>
      <c r="J2856" s="924">
        <f t="shared" si="89"/>
        <v>0</v>
      </c>
      <c r="K2856" s="924"/>
    </row>
    <row r="2857" spans="2:11" ht="10.95" customHeight="1" outlineLevel="1" x14ac:dyDescent="0.25">
      <c r="B2857" s="925" t="s">
        <v>276</v>
      </c>
      <c r="I2857" s="924">
        <f t="shared" si="88"/>
        <v>0</v>
      </c>
      <c r="J2857" s="924">
        <f t="shared" si="89"/>
        <v>0</v>
      </c>
      <c r="K2857" s="919"/>
    </row>
    <row r="2858" spans="2:11" s="917" customFormat="1" ht="78" customHeight="1" outlineLevel="2" x14ac:dyDescent="0.25">
      <c r="B2858" s="921" t="s">
        <v>3964</v>
      </c>
      <c r="C2858" s="922">
        <v>9.8000000000000007</v>
      </c>
      <c r="D2858" s="921"/>
      <c r="E2858" s="930">
        <v>4</v>
      </c>
      <c r="F2858" s="923"/>
      <c r="G2858" s="921"/>
      <c r="H2858" s="933">
        <v>1</v>
      </c>
      <c r="I2858" s="924">
        <f t="shared" si="88"/>
        <v>0</v>
      </c>
      <c r="J2858" s="924">
        <f t="shared" si="89"/>
        <v>0</v>
      </c>
      <c r="K2858" s="924"/>
    </row>
    <row r="2859" spans="2:11" s="917" customFormat="1" ht="78" customHeight="1" outlineLevel="2" x14ac:dyDescent="0.25">
      <c r="B2859" s="921" t="s">
        <v>4101</v>
      </c>
      <c r="C2859" s="922">
        <v>16</v>
      </c>
      <c r="D2859" s="921"/>
      <c r="E2859" s="931" t="s">
        <v>7</v>
      </c>
      <c r="F2859" s="923"/>
      <c r="G2859" s="921"/>
      <c r="H2859" s="933">
        <v>1</v>
      </c>
      <c r="I2859" s="924">
        <f t="shared" si="88"/>
        <v>0</v>
      </c>
      <c r="J2859" s="924">
        <f t="shared" si="89"/>
        <v>0</v>
      </c>
      <c r="K2859" s="924"/>
    </row>
    <row r="2860" spans="2:11" s="917" customFormat="1" ht="78" customHeight="1" outlineLevel="2" x14ac:dyDescent="0.25">
      <c r="B2860" s="921" t="s">
        <v>4100</v>
      </c>
      <c r="C2860" s="922">
        <v>16</v>
      </c>
      <c r="D2860" s="921"/>
      <c r="E2860" s="931" t="s">
        <v>7</v>
      </c>
      <c r="F2860" s="923"/>
      <c r="G2860" s="921"/>
      <c r="H2860" s="933">
        <v>1</v>
      </c>
      <c r="I2860" s="924">
        <f t="shared" si="88"/>
        <v>0</v>
      </c>
      <c r="J2860" s="924">
        <f t="shared" si="89"/>
        <v>0</v>
      </c>
      <c r="K2860" s="924"/>
    </row>
    <row r="2861" spans="2:11" s="917" customFormat="1" ht="78" customHeight="1" outlineLevel="2" x14ac:dyDescent="0.25">
      <c r="B2861" s="921" t="s">
        <v>4216</v>
      </c>
      <c r="C2861" s="922">
        <v>9</v>
      </c>
      <c r="D2861" s="921"/>
      <c r="E2861" s="931" t="s">
        <v>7</v>
      </c>
      <c r="F2861" s="923"/>
      <c r="G2861" s="921"/>
      <c r="H2861" s="933">
        <v>50</v>
      </c>
      <c r="I2861" s="924">
        <f t="shared" si="88"/>
        <v>0</v>
      </c>
      <c r="J2861" s="924">
        <f t="shared" si="89"/>
        <v>0</v>
      </c>
      <c r="K2861" s="924"/>
    </row>
    <row r="2862" spans="2:11" s="917" customFormat="1" ht="78" customHeight="1" outlineLevel="2" x14ac:dyDescent="0.25">
      <c r="B2862" s="921" t="s">
        <v>4303</v>
      </c>
      <c r="C2862" s="922">
        <v>19</v>
      </c>
      <c r="D2862" s="921"/>
      <c r="E2862" s="931" t="s">
        <v>7</v>
      </c>
      <c r="F2862" s="923"/>
      <c r="G2862" s="921"/>
      <c r="H2862" s="933">
        <v>1</v>
      </c>
      <c r="I2862" s="924">
        <f t="shared" si="88"/>
        <v>0</v>
      </c>
      <c r="J2862" s="924">
        <f t="shared" si="89"/>
        <v>0</v>
      </c>
      <c r="K2862" s="924"/>
    </row>
    <row r="2863" spans="2:11" s="917" customFormat="1" ht="78" customHeight="1" outlineLevel="2" x14ac:dyDescent="0.25">
      <c r="B2863" s="921" t="s">
        <v>3836</v>
      </c>
      <c r="C2863" s="922">
        <v>43</v>
      </c>
      <c r="D2863" s="921"/>
      <c r="E2863" s="930">
        <v>3</v>
      </c>
      <c r="F2863" s="923"/>
      <c r="G2863" s="921"/>
      <c r="H2863" s="933">
        <v>1</v>
      </c>
      <c r="I2863" s="924">
        <f t="shared" si="88"/>
        <v>0</v>
      </c>
      <c r="J2863" s="924">
        <f t="shared" si="89"/>
        <v>0</v>
      </c>
      <c r="K2863" s="924"/>
    </row>
    <row r="2864" spans="2:11" s="917" customFormat="1" ht="78" customHeight="1" outlineLevel="2" x14ac:dyDescent="0.25">
      <c r="B2864" s="921" t="s">
        <v>3963</v>
      </c>
      <c r="C2864" s="922">
        <v>22</v>
      </c>
      <c r="D2864" s="921"/>
      <c r="E2864" s="931" t="s">
        <v>7</v>
      </c>
      <c r="F2864" s="923"/>
      <c r="G2864" s="921"/>
      <c r="H2864" s="933">
        <v>1</v>
      </c>
      <c r="I2864" s="924">
        <f t="shared" si="88"/>
        <v>0</v>
      </c>
      <c r="J2864" s="924">
        <f t="shared" si="89"/>
        <v>0</v>
      </c>
      <c r="K2864" s="924"/>
    </row>
    <row r="2865" spans="2:11" s="917" customFormat="1" ht="78" customHeight="1" outlineLevel="2" x14ac:dyDescent="0.25">
      <c r="B2865" s="921" t="s">
        <v>3962</v>
      </c>
      <c r="C2865" s="922">
        <v>18</v>
      </c>
      <c r="D2865" s="921"/>
      <c r="E2865" s="931" t="s">
        <v>7</v>
      </c>
      <c r="F2865" s="923"/>
      <c r="G2865" s="921"/>
      <c r="H2865" s="933">
        <v>1</v>
      </c>
      <c r="I2865" s="924">
        <f t="shared" si="88"/>
        <v>0</v>
      </c>
      <c r="J2865" s="924">
        <f t="shared" si="89"/>
        <v>0</v>
      </c>
      <c r="K2865" s="924"/>
    </row>
    <row r="2866" spans="2:11" s="917" customFormat="1" ht="78" customHeight="1" outlineLevel="2" x14ac:dyDescent="0.25">
      <c r="B2866" s="921" t="s">
        <v>4099</v>
      </c>
      <c r="C2866" s="922">
        <v>47</v>
      </c>
      <c r="D2866" s="921"/>
      <c r="E2866" s="931" t="s">
        <v>7</v>
      </c>
      <c r="F2866" s="923"/>
      <c r="G2866" s="921"/>
      <c r="H2866" s="933">
        <v>1</v>
      </c>
      <c r="I2866" s="924">
        <f t="shared" si="88"/>
        <v>0</v>
      </c>
      <c r="J2866" s="924">
        <f t="shared" si="89"/>
        <v>0</v>
      </c>
      <c r="K2866" s="924"/>
    </row>
    <row r="2867" spans="2:11" s="917" customFormat="1" ht="78" customHeight="1" outlineLevel="2" x14ac:dyDescent="0.25">
      <c r="B2867" s="921" t="s">
        <v>3835</v>
      </c>
      <c r="C2867" s="921"/>
      <c r="D2867" s="922">
        <v>14</v>
      </c>
      <c r="E2867" s="930">
        <v>1</v>
      </c>
      <c r="F2867" s="923"/>
      <c r="G2867" s="921"/>
      <c r="H2867" s="933"/>
      <c r="I2867" s="924">
        <f t="shared" si="88"/>
        <v>0</v>
      </c>
      <c r="J2867" s="924">
        <f t="shared" si="89"/>
        <v>0</v>
      </c>
      <c r="K2867" s="924"/>
    </row>
    <row r="2868" spans="2:11" s="917" customFormat="1" ht="78" customHeight="1" outlineLevel="2" x14ac:dyDescent="0.25">
      <c r="B2868" s="921" t="s">
        <v>3961</v>
      </c>
      <c r="C2868" s="921"/>
      <c r="D2868" s="922">
        <v>16.2</v>
      </c>
      <c r="E2868" s="930">
        <v>1</v>
      </c>
      <c r="F2868" s="923"/>
      <c r="G2868" s="921"/>
      <c r="H2868" s="933">
        <v>1</v>
      </c>
      <c r="I2868" s="924">
        <f t="shared" si="88"/>
        <v>0</v>
      </c>
      <c r="J2868" s="924">
        <f t="shared" si="89"/>
        <v>0</v>
      </c>
      <c r="K2868" s="924"/>
    </row>
    <row r="2869" spans="2:11" s="917" customFormat="1" ht="78" customHeight="1" outlineLevel="2" x14ac:dyDescent="0.25">
      <c r="B2869" s="921" t="s">
        <v>3960</v>
      </c>
      <c r="C2869" s="921"/>
      <c r="D2869" s="922">
        <v>16.2</v>
      </c>
      <c r="E2869" s="930">
        <v>1</v>
      </c>
      <c r="F2869" s="923"/>
      <c r="G2869" s="921"/>
      <c r="H2869" s="933">
        <v>1</v>
      </c>
      <c r="I2869" s="924">
        <f t="shared" si="88"/>
        <v>0</v>
      </c>
      <c r="J2869" s="924">
        <f t="shared" si="89"/>
        <v>0</v>
      </c>
      <c r="K2869" s="924"/>
    </row>
    <row r="2870" spans="2:11" s="917" customFormat="1" ht="78" customHeight="1" outlineLevel="2" x14ac:dyDescent="0.25">
      <c r="B2870" s="921" t="s">
        <v>3834</v>
      </c>
      <c r="C2870" s="921"/>
      <c r="D2870" s="922">
        <v>1.56</v>
      </c>
      <c r="E2870" s="931" t="s">
        <v>7</v>
      </c>
      <c r="F2870" s="923"/>
      <c r="G2870" s="921"/>
      <c r="H2870" s="933">
        <v>1</v>
      </c>
      <c r="I2870" s="924">
        <f t="shared" si="88"/>
        <v>0</v>
      </c>
      <c r="J2870" s="924">
        <f t="shared" si="89"/>
        <v>0</v>
      </c>
      <c r="K2870" s="924"/>
    </row>
    <row r="2871" spans="2:11" s="917" customFormat="1" ht="78" customHeight="1" outlineLevel="2" x14ac:dyDescent="0.25">
      <c r="B2871" s="921" t="s">
        <v>4302</v>
      </c>
      <c r="C2871" s="922">
        <v>16</v>
      </c>
      <c r="D2871" s="921"/>
      <c r="E2871" s="931" t="s">
        <v>7</v>
      </c>
      <c r="F2871" s="923"/>
      <c r="G2871" s="921"/>
      <c r="H2871" s="933">
        <v>5</v>
      </c>
      <c r="I2871" s="924">
        <f t="shared" si="88"/>
        <v>0</v>
      </c>
      <c r="J2871" s="924">
        <f t="shared" si="89"/>
        <v>0</v>
      </c>
      <c r="K2871" s="924"/>
    </row>
    <row r="2872" spans="2:11" s="917" customFormat="1" ht="78" customHeight="1" outlineLevel="2" x14ac:dyDescent="0.25">
      <c r="B2872" s="921" t="s">
        <v>3959</v>
      </c>
      <c r="C2872" s="922">
        <v>20</v>
      </c>
      <c r="D2872" s="921"/>
      <c r="E2872" s="931" t="s">
        <v>7</v>
      </c>
      <c r="F2872" s="923"/>
      <c r="G2872" s="921"/>
      <c r="H2872" s="933">
        <v>1</v>
      </c>
      <c r="I2872" s="924">
        <f t="shared" si="88"/>
        <v>0</v>
      </c>
      <c r="J2872" s="924">
        <f t="shared" si="89"/>
        <v>0</v>
      </c>
      <c r="K2872" s="924"/>
    </row>
    <row r="2873" spans="2:11" s="917" customFormat="1" ht="78" customHeight="1" outlineLevel="2" x14ac:dyDescent="0.25">
      <c r="B2873" s="921" t="s">
        <v>3958</v>
      </c>
      <c r="C2873" s="922">
        <v>27</v>
      </c>
      <c r="D2873" s="921"/>
      <c r="E2873" s="931" t="s">
        <v>7</v>
      </c>
      <c r="F2873" s="923"/>
      <c r="G2873" s="921"/>
      <c r="H2873" s="933">
        <v>1</v>
      </c>
      <c r="I2873" s="924">
        <f t="shared" si="88"/>
        <v>0</v>
      </c>
      <c r="J2873" s="924">
        <f t="shared" si="89"/>
        <v>0</v>
      </c>
      <c r="K2873" s="924"/>
    </row>
    <row r="2874" spans="2:11" s="917" customFormat="1" ht="78" customHeight="1" outlineLevel="2" x14ac:dyDescent="0.25">
      <c r="B2874" s="921" t="s">
        <v>4098</v>
      </c>
      <c r="C2874" s="921"/>
      <c r="D2874" s="922">
        <v>1.1299999999999999</v>
      </c>
      <c r="E2874" s="931" t="s">
        <v>7</v>
      </c>
      <c r="F2874" s="923"/>
      <c r="G2874" s="921"/>
      <c r="H2874" s="933">
        <v>5</v>
      </c>
      <c r="I2874" s="924">
        <f t="shared" si="88"/>
        <v>0</v>
      </c>
      <c r="J2874" s="924">
        <f t="shared" si="89"/>
        <v>0</v>
      </c>
      <c r="K2874" s="924"/>
    </row>
    <row r="2875" spans="2:11" s="917" customFormat="1" ht="78" customHeight="1" outlineLevel="2" x14ac:dyDescent="0.25">
      <c r="B2875" s="921" t="s">
        <v>4097</v>
      </c>
      <c r="C2875" s="921"/>
      <c r="D2875" s="922">
        <v>1.44</v>
      </c>
      <c r="E2875" s="931" t="s">
        <v>7</v>
      </c>
      <c r="F2875" s="923"/>
      <c r="G2875" s="921"/>
      <c r="H2875" s="933">
        <v>5</v>
      </c>
      <c r="I2875" s="924">
        <f t="shared" si="88"/>
        <v>0</v>
      </c>
      <c r="J2875" s="924">
        <f t="shared" si="89"/>
        <v>0</v>
      </c>
      <c r="K2875" s="924"/>
    </row>
    <row r="2876" spans="2:11" s="917" customFormat="1" ht="78" customHeight="1" outlineLevel="2" x14ac:dyDescent="0.25">
      <c r="B2876" s="921" t="s">
        <v>4096</v>
      </c>
      <c r="C2876" s="921"/>
      <c r="D2876" s="922">
        <v>1.75</v>
      </c>
      <c r="E2876" s="931" t="s">
        <v>7</v>
      </c>
      <c r="F2876" s="923"/>
      <c r="G2876" s="921"/>
      <c r="H2876" s="933">
        <v>5</v>
      </c>
      <c r="I2876" s="924">
        <f t="shared" si="88"/>
        <v>0</v>
      </c>
      <c r="J2876" s="924">
        <f t="shared" si="89"/>
        <v>0</v>
      </c>
      <c r="K2876" s="924"/>
    </row>
    <row r="2877" spans="2:11" s="917" customFormat="1" ht="78" customHeight="1" outlineLevel="2" x14ac:dyDescent="0.25">
      <c r="B2877" s="921" t="s">
        <v>4301</v>
      </c>
      <c r="C2877" s="922">
        <v>21.5</v>
      </c>
      <c r="D2877" s="921"/>
      <c r="E2877" s="931" t="s">
        <v>7</v>
      </c>
      <c r="F2877" s="923"/>
      <c r="G2877" s="921"/>
      <c r="H2877" s="933">
        <v>5</v>
      </c>
      <c r="I2877" s="924">
        <f t="shared" si="88"/>
        <v>0</v>
      </c>
      <c r="J2877" s="924">
        <f t="shared" si="89"/>
        <v>0</v>
      </c>
      <c r="K2877" s="924"/>
    </row>
    <row r="2878" spans="2:11" ht="10.95" customHeight="1" outlineLevel="1" x14ac:dyDescent="0.25">
      <c r="B2878" s="925" t="s">
        <v>277</v>
      </c>
      <c r="I2878" s="924">
        <f t="shared" si="88"/>
        <v>0</v>
      </c>
      <c r="J2878" s="924">
        <f t="shared" si="89"/>
        <v>0</v>
      </c>
      <c r="K2878" s="919"/>
    </row>
    <row r="2879" spans="2:11" s="917" customFormat="1" ht="78" customHeight="1" outlineLevel="2" x14ac:dyDescent="0.25">
      <c r="B2879" s="921" t="s">
        <v>4215</v>
      </c>
      <c r="C2879" s="922">
        <v>20</v>
      </c>
      <c r="D2879" s="921"/>
      <c r="E2879" s="931" t="s">
        <v>7</v>
      </c>
      <c r="F2879" s="923"/>
      <c r="G2879" s="921"/>
      <c r="H2879" s="933">
        <v>30</v>
      </c>
      <c r="I2879" s="924">
        <f t="shared" si="88"/>
        <v>0</v>
      </c>
      <c r="J2879" s="924">
        <f t="shared" si="89"/>
        <v>0</v>
      </c>
      <c r="K2879" s="924"/>
    </row>
    <row r="2880" spans="2:11" s="917" customFormat="1" ht="78" customHeight="1" outlineLevel="2" x14ac:dyDescent="0.25">
      <c r="B2880" s="921" t="s">
        <v>3957</v>
      </c>
      <c r="C2880" s="922">
        <v>21</v>
      </c>
      <c r="D2880" s="921"/>
      <c r="E2880" s="931" t="s">
        <v>7</v>
      </c>
      <c r="F2880" s="923"/>
      <c r="G2880" s="921"/>
      <c r="H2880" s="933">
        <v>25</v>
      </c>
      <c r="I2880" s="924">
        <f t="shared" si="88"/>
        <v>0</v>
      </c>
      <c r="J2880" s="924">
        <f t="shared" si="89"/>
        <v>0</v>
      </c>
      <c r="K2880" s="924"/>
    </row>
    <row r="2881" spans="2:11" s="917" customFormat="1" ht="78" customHeight="1" outlineLevel="2" x14ac:dyDescent="0.25">
      <c r="B2881" s="921" t="s">
        <v>4214</v>
      </c>
      <c r="C2881" s="922">
        <v>20</v>
      </c>
      <c r="D2881" s="921"/>
      <c r="E2881" s="931" t="s">
        <v>7</v>
      </c>
      <c r="F2881" s="923"/>
      <c r="G2881" s="921"/>
      <c r="H2881" s="933">
        <v>25</v>
      </c>
      <c r="I2881" s="924">
        <f t="shared" si="88"/>
        <v>0</v>
      </c>
      <c r="J2881" s="924">
        <f t="shared" si="89"/>
        <v>0</v>
      </c>
      <c r="K2881" s="924"/>
    </row>
    <row r="2882" spans="2:11" s="917" customFormat="1" ht="78" customHeight="1" outlineLevel="2" x14ac:dyDescent="0.25">
      <c r="B2882" s="921" t="s">
        <v>3956</v>
      </c>
      <c r="C2882" s="922">
        <v>7</v>
      </c>
      <c r="D2882" s="921"/>
      <c r="E2882" s="930">
        <v>1</v>
      </c>
      <c r="F2882" s="923"/>
      <c r="G2882" s="921"/>
      <c r="H2882" s="933"/>
      <c r="I2882" s="924">
        <f t="shared" si="88"/>
        <v>0</v>
      </c>
      <c r="J2882" s="924">
        <f t="shared" si="89"/>
        <v>0</v>
      </c>
      <c r="K2882" s="924"/>
    </row>
    <row r="2883" spans="2:11" s="917" customFormat="1" ht="78" customHeight="1" outlineLevel="2" x14ac:dyDescent="0.25">
      <c r="B2883" s="921" t="s">
        <v>4213</v>
      </c>
      <c r="C2883" s="922">
        <v>19</v>
      </c>
      <c r="D2883" s="921"/>
      <c r="E2883" s="931" t="s">
        <v>7</v>
      </c>
      <c r="F2883" s="923"/>
      <c r="G2883" s="921"/>
      <c r="H2883" s="933">
        <v>20</v>
      </c>
      <c r="I2883" s="924">
        <f t="shared" si="88"/>
        <v>0</v>
      </c>
      <c r="J2883" s="924">
        <f t="shared" si="89"/>
        <v>0</v>
      </c>
      <c r="K2883" s="924"/>
    </row>
    <row r="2884" spans="2:11" s="917" customFormat="1" ht="78" customHeight="1" outlineLevel="2" x14ac:dyDescent="0.25">
      <c r="B2884" s="921" t="s">
        <v>3955</v>
      </c>
      <c r="C2884" s="922">
        <v>20</v>
      </c>
      <c r="D2884" s="921"/>
      <c r="E2884" s="931" t="s">
        <v>7</v>
      </c>
      <c r="F2884" s="923"/>
      <c r="G2884" s="921"/>
      <c r="H2884" s="933">
        <v>20</v>
      </c>
      <c r="I2884" s="924">
        <f t="shared" si="88"/>
        <v>0</v>
      </c>
      <c r="J2884" s="924">
        <f t="shared" si="89"/>
        <v>0</v>
      </c>
      <c r="K2884" s="924"/>
    </row>
    <row r="2885" spans="2:11" s="917" customFormat="1" ht="78" customHeight="1" outlineLevel="2" x14ac:dyDescent="0.25">
      <c r="B2885" s="921" t="s">
        <v>3954</v>
      </c>
      <c r="C2885" s="922">
        <v>5.5</v>
      </c>
      <c r="D2885" s="921"/>
      <c r="E2885" s="931" t="s">
        <v>7</v>
      </c>
      <c r="F2885" s="923"/>
      <c r="G2885" s="921"/>
      <c r="H2885" s="933">
        <v>20</v>
      </c>
      <c r="I2885" s="924">
        <f t="shared" si="88"/>
        <v>0</v>
      </c>
      <c r="J2885" s="924">
        <f t="shared" si="89"/>
        <v>0</v>
      </c>
      <c r="K2885" s="924"/>
    </row>
    <row r="2886" spans="2:11" s="917" customFormat="1" ht="78" customHeight="1" outlineLevel="2" x14ac:dyDescent="0.25">
      <c r="B2886" s="921" t="s">
        <v>3953</v>
      </c>
      <c r="C2886" s="922">
        <v>17</v>
      </c>
      <c r="D2886" s="921"/>
      <c r="E2886" s="931" t="s">
        <v>7</v>
      </c>
      <c r="F2886" s="923"/>
      <c r="G2886" s="921"/>
      <c r="H2886" s="933">
        <v>10</v>
      </c>
      <c r="I2886" s="924">
        <f t="shared" si="88"/>
        <v>0</v>
      </c>
      <c r="J2886" s="924">
        <f t="shared" si="89"/>
        <v>0</v>
      </c>
      <c r="K2886" s="924"/>
    </row>
    <row r="2887" spans="2:11" s="917" customFormat="1" ht="78" customHeight="1" outlineLevel="2" x14ac:dyDescent="0.25">
      <c r="B2887" s="921" t="s">
        <v>3952</v>
      </c>
      <c r="C2887" s="922">
        <v>7</v>
      </c>
      <c r="D2887" s="921"/>
      <c r="E2887" s="931" t="s">
        <v>7</v>
      </c>
      <c r="F2887" s="923"/>
      <c r="G2887" s="921"/>
      <c r="H2887" s="933">
        <v>10</v>
      </c>
      <c r="I2887" s="924">
        <f t="shared" si="88"/>
        <v>0</v>
      </c>
      <c r="J2887" s="924">
        <f t="shared" si="89"/>
        <v>0</v>
      </c>
      <c r="K2887" s="924"/>
    </row>
    <row r="2888" spans="2:11" s="917" customFormat="1" ht="78" customHeight="1" outlineLevel="2" x14ac:dyDescent="0.25">
      <c r="B2888" s="921" t="s">
        <v>3951</v>
      </c>
      <c r="C2888" s="922">
        <v>7</v>
      </c>
      <c r="D2888" s="921"/>
      <c r="E2888" s="931" t="s">
        <v>7</v>
      </c>
      <c r="F2888" s="923"/>
      <c r="G2888" s="921"/>
      <c r="H2888" s="933">
        <v>10</v>
      </c>
      <c r="I2888" s="924">
        <f t="shared" ref="I2888:I2951" si="90">C2888*G2888</f>
        <v>0</v>
      </c>
      <c r="J2888" s="924">
        <f t="shared" ref="J2888:J2951" si="91">D2888*G2888</f>
        <v>0</v>
      </c>
      <c r="K2888" s="924"/>
    </row>
    <row r="2889" spans="2:11" s="917" customFormat="1" ht="78" customHeight="1" outlineLevel="2" x14ac:dyDescent="0.25">
      <c r="B2889" s="921" t="s">
        <v>3950</v>
      </c>
      <c r="C2889" s="922">
        <v>7.5</v>
      </c>
      <c r="D2889" s="921"/>
      <c r="E2889" s="931" t="s">
        <v>7</v>
      </c>
      <c r="F2889" s="923"/>
      <c r="G2889" s="921"/>
      <c r="H2889" s="933">
        <v>10</v>
      </c>
      <c r="I2889" s="924">
        <f t="shared" si="90"/>
        <v>0</v>
      </c>
      <c r="J2889" s="924">
        <f t="shared" si="91"/>
        <v>0</v>
      </c>
      <c r="K2889" s="924"/>
    </row>
    <row r="2890" spans="2:11" s="917" customFormat="1" ht="78" customHeight="1" outlineLevel="2" x14ac:dyDescent="0.25">
      <c r="B2890" s="921" t="s">
        <v>3949</v>
      </c>
      <c r="C2890" s="922">
        <v>7.5</v>
      </c>
      <c r="D2890" s="921"/>
      <c r="E2890" s="931" t="s">
        <v>7</v>
      </c>
      <c r="F2890" s="923"/>
      <c r="G2890" s="921"/>
      <c r="H2890" s="933">
        <v>10</v>
      </c>
      <c r="I2890" s="924">
        <f t="shared" si="90"/>
        <v>0</v>
      </c>
      <c r="J2890" s="924">
        <f t="shared" si="91"/>
        <v>0</v>
      </c>
      <c r="K2890" s="924"/>
    </row>
    <row r="2891" spans="2:11" s="917" customFormat="1" ht="78" customHeight="1" outlineLevel="2" x14ac:dyDescent="0.25">
      <c r="B2891" s="921" t="s">
        <v>3948</v>
      </c>
      <c r="C2891" s="922">
        <v>8</v>
      </c>
      <c r="D2891" s="921"/>
      <c r="E2891" s="931" t="s">
        <v>7</v>
      </c>
      <c r="F2891" s="923"/>
      <c r="G2891" s="921"/>
      <c r="H2891" s="933">
        <v>10</v>
      </c>
      <c r="I2891" s="924">
        <f t="shared" si="90"/>
        <v>0</v>
      </c>
      <c r="J2891" s="924">
        <f t="shared" si="91"/>
        <v>0</v>
      </c>
      <c r="K2891" s="924"/>
    </row>
    <row r="2892" spans="2:11" s="917" customFormat="1" ht="78" customHeight="1" outlineLevel="2" x14ac:dyDescent="0.25">
      <c r="B2892" s="921" t="s">
        <v>3947</v>
      </c>
      <c r="C2892" s="922">
        <v>13.7</v>
      </c>
      <c r="D2892" s="921"/>
      <c r="E2892" s="930">
        <v>20</v>
      </c>
      <c r="F2892" s="923"/>
      <c r="G2892" s="921"/>
      <c r="H2892" s="933">
        <v>10</v>
      </c>
      <c r="I2892" s="924">
        <f t="shared" si="90"/>
        <v>0</v>
      </c>
      <c r="J2892" s="924">
        <f t="shared" si="91"/>
        <v>0</v>
      </c>
      <c r="K2892" s="924"/>
    </row>
    <row r="2893" spans="2:11" s="917" customFormat="1" ht="78" customHeight="1" outlineLevel="2" x14ac:dyDescent="0.25">
      <c r="B2893" s="921" t="s">
        <v>3946</v>
      </c>
      <c r="C2893" s="922">
        <v>14.5</v>
      </c>
      <c r="D2893" s="921"/>
      <c r="E2893" s="930">
        <v>10</v>
      </c>
      <c r="F2893" s="923"/>
      <c r="G2893" s="921"/>
      <c r="H2893" s="933">
        <v>10</v>
      </c>
      <c r="I2893" s="924">
        <f t="shared" si="90"/>
        <v>0</v>
      </c>
      <c r="J2893" s="924">
        <f t="shared" si="91"/>
        <v>0</v>
      </c>
      <c r="K2893" s="924"/>
    </row>
    <row r="2894" spans="2:11" ht="10.95" customHeight="1" outlineLevel="1" x14ac:dyDescent="0.25">
      <c r="B2894" s="925" t="s">
        <v>278</v>
      </c>
      <c r="I2894" s="924">
        <f t="shared" si="90"/>
        <v>0</v>
      </c>
      <c r="J2894" s="924">
        <f t="shared" si="91"/>
        <v>0</v>
      </c>
      <c r="K2894" s="919"/>
    </row>
    <row r="2895" spans="2:11" s="917" customFormat="1" ht="78" customHeight="1" outlineLevel="2" x14ac:dyDescent="0.25">
      <c r="B2895" s="921" t="s">
        <v>3216</v>
      </c>
      <c r="C2895" s="922">
        <v>26</v>
      </c>
      <c r="D2895" s="921"/>
      <c r="E2895" s="931" t="s">
        <v>7</v>
      </c>
      <c r="F2895" s="923"/>
      <c r="G2895" s="921"/>
      <c r="H2895" s="933">
        <v>10</v>
      </c>
      <c r="I2895" s="924">
        <f t="shared" si="90"/>
        <v>0</v>
      </c>
      <c r="J2895" s="924">
        <f t="shared" si="91"/>
        <v>0</v>
      </c>
      <c r="K2895" s="924"/>
    </row>
    <row r="2896" spans="2:11" s="917" customFormat="1" ht="78" customHeight="1" outlineLevel="2" x14ac:dyDescent="0.25">
      <c r="B2896" s="921" t="s">
        <v>3945</v>
      </c>
      <c r="C2896" s="922">
        <v>18</v>
      </c>
      <c r="D2896" s="921"/>
      <c r="E2896" s="931" t="s">
        <v>7</v>
      </c>
      <c r="F2896" s="923"/>
      <c r="G2896" s="921"/>
      <c r="H2896" s="933">
        <v>10</v>
      </c>
      <c r="I2896" s="924">
        <f t="shared" si="90"/>
        <v>0</v>
      </c>
      <c r="J2896" s="924">
        <f t="shared" si="91"/>
        <v>0</v>
      </c>
      <c r="K2896" s="924"/>
    </row>
    <row r="2897" spans="2:11" s="917" customFormat="1" ht="78" customHeight="1" outlineLevel="2" x14ac:dyDescent="0.25">
      <c r="B2897" s="921" t="s">
        <v>3944</v>
      </c>
      <c r="C2897" s="922">
        <v>8.6</v>
      </c>
      <c r="D2897" s="921"/>
      <c r="E2897" s="931" t="s">
        <v>7</v>
      </c>
      <c r="F2897" s="923"/>
      <c r="G2897" s="921"/>
      <c r="H2897" s="933">
        <v>30</v>
      </c>
      <c r="I2897" s="924">
        <f t="shared" si="90"/>
        <v>0</v>
      </c>
      <c r="J2897" s="924">
        <f t="shared" si="91"/>
        <v>0</v>
      </c>
      <c r="K2897" s="924"/>
    </row>
    <row r="2898" spans="2:11" s="917" customFormat="1" ht="78" customHeight="1" outlineLevel="2" x14ac:dyDescent="0.25">
      <c r="B2898" s="921" t="s">
        <v>3943</v>
      </c>
      <c r="C2898" s="922">
        <v>9</v>
      </c>
      <c r="D2898" s="921"/>
      <c r="E2898" s="931" t="s">
        <v>7</v>
      </c>
      <c r="F2898" s="923"/>
      <c r="G2898" s="921"/>
      <c r="H2898" s="933">
        <v>10</v>
      </c>
      <c r="I2898" s="924">
        <f t="shared" si="90"/>
        <v>0</v>
      </c>
      <c r="J2898" s="924">
        <f t="shared" si="91"/>
        <v>0</v>
      </c>
      <c r="K2898" s="924"/>
    </row>
    <row r="2899" spans="2:11" s="917" customFormat="1" ht="78" customHeight="1" outlineLevel="2" x14ac:dyDescent="0.25">
      <c r="B2899" s="921" t="s">
        <v>3942</v>
      </c>
      <c r="C2899" s="922">
        <v>10</v>
      </c>
      <c r="D2899" s="921"/>
      <c r="E2899" s="931" t="s">
        <v>7</v>
      </c>
      <c r="F2899" s="923"/>
      <c r="G2899" s="921"/>
      <c r="H2899" s="933">
        <v>10</v>
      </c>
      <c r="I2899" s="924">
        <f t="shared" si="90"/>
        <v>0</v>
      </c>
      <c r="J2899" s="924">
        <f t="shared" si="91"/>
        <v>0</v>
      </c>
      <c r="K2899" s="924"/>
    </row>
    <row r="2900" spans="2:11" s="917" customFormat="1" ht="78" customHeight="1" outlineLevel="2" x14ac:dyDescent="0.25">
      <c r="B2900" s="921" t="s">
        <v>3941</v>
      </c>
      <c r="C2900" s="922">
        <v>23</v>
      </c>
      <c r="D2900" s="921"/>
      <c r="E2900" s="931" t="s">
        <v>7</v>
      </c>
      <c r="F2900" s="923"/>
      <c r="G2900" s="921"/>
      <c r="H2900" s="933">
        <v>5</v>
      </c>
      <c r="I2900" s="924">
        <f t="shared" si="90"/>
        <v>0</v>
      </c>
      <c r="J2900" s="924">
        <f t="shared" si="91"/>
        <v>0</v>
      </c>
      <c r="K2900" s="924"/>
    </row>
    <row r="2901" spans="2:11" s="917" customFormat="1" ht="78" customHeight="1" outlineLevel="2" x14ac:dyDescent="0.25">
      <c r="B2901" s="921" t="s">
        <v>3940</v>
      </c>
      <c r="C2901" s="922">
        <v>20</v>
      </c>
      <c r="D2901" s="921"/>
      <c r="E2901" s="930">
        <v>5</v>
      </c>
      <c r="F2901" s="923"/>
      <c r="G2901" s="921"/>
      <c r="H2901" s="933"/>
      <c r="I2901" s="924">
        <f t="shared" si="90"/>
        <v>0</v>
      </c>
      <c r="J2901" s="924">
        <f t="shared" si="91"/>
        <v>0</v>
      </c>
      <c r="K2901" s="924"/>
    </row>
    <row r="2902" spans="2:11" s="917" customFormat="1" ht="78" customHeight="1" outlineLevel="2" x14ac:dyDescent="0.25">
      <c r="B2902" s="921" t="s">
        <v>3939</v>
      </c>
      <c r="C2902" s="921"/>
      <c r="D2902" s="922">
        <v>0.41</v>
      </c>
      <c r="E2902" s="931" t="s">
        <v>7</v>
      </c>
      <c r="F2902" s="923"/>
      <c r="G2902" s="921"/>
      <c r="H2902" s="933"/>
      <c r="I2902" s="924">
        <f t="shared" si="90"/>
        <v>0</v>
      </c>
      <c r="J2902" s="924">
        <f t="shared" si="91"/>
        <v>0</v>
      </c>
      <c r="K2902" s="924"/>
    </row>
    <row r="2903" spans="2:11" s="917" customFormat="1" ht="78" customHeight="1" outlineLevel="2" x14ac:dyDescent="0.25">
      <c r="B2903" s="921" t="s">
        <v>3938</v>
      </c>
      <c r="C2903" s="922">
        <v>7.7</v>
      </c>
      <c r="D2903" s="921"/>
      <c r="E2903" s="931" t="s">
        <v>7</v>
      </c>
      <c r="F2903" s="923"/>
      <c r="G2903" s="921"/>
      <c r="H2903" s="933">
        <v>30</v>
      </c>
      <c r="I2903" s="924">
        <f t="shared" si="90"/>
        <v>0</v>
      </c>
      <c r="J2903" s="924">
        <f t="shared" si="91"/>
        <v>0</v>
      </c>
      <c r="K2903" s="924"/>
    </row>
    <row r="2904" spans="2:11" s="917" customFormat="1" ht="78" customHeight="1" outlineLevel="2" x14ac:dyDescent="0.25">
      <c r="B2904" s="921" t="s">
        <v>3937</v>
      </c>
      <c r="C2904" s="922">
        <v>28</v>
      </c>
      <c r="D2904" s="921"/>
      <c r="E2904" s="931" t="s">
        <v>7</v>
      </c>
      <c r="F2904" s="923"/>
      <c r="G2904" s="921"/>
      <c r="H2904" s="933"/>
      <c r="I2904" s="924">
        <f t="shared" si="90"/>
        <v>0</v>
      </c>
      <c r="J2904" s="924">
        <f t="shared" si="91"/>
        <v>0</v>
      </c>
      <c r="K2904" s="924"/>
    </row>
    <row r="2905" spans="2:11" ht="10.95" customHeight="1" outlineLevel="1" x14ac:dyDescent="0.25">
      <c r="B2905" s="925" t="s">
        <v>279</v>
      </c>
      <c r="I2905" s="924">
        <f t="shared" si="90"/>
        <v>0</v>
      </c>
      <c r="J2905" s="924">
        <f t="shared" si="91"/>
        <v>0</v>
      </c>
      <c r="K2905" s="919"/>
    </row>
    <row r="2906" spans="2:11" s="917" customFormat="1" ht="78" customHeight="1" outlineLevel="2" x14ac:dyDescent="0.25">
      <c r="B2906" s="921" t="s">
        <v>3936</v>
      </c>
      <c r="C2906" s="921"/>
      <c r="D2906" s="922">
        <v>0.35</v>
      </c>
      <c r="E2906" s="930">
        <v>9</v>
      </c>
      <c r="F2906" s="923"/>
      <c r="G2906" s="921"/>
      <c r="H2906" s="933">
        <v>1</v>
      </c>
      <c r="I2906" s="924">
        <f t="shared" si="90"/>
        <v>0</v>
      </c>
      <c r="J2906" s="924">
        <f t="shared" si="91"/>
        <v>0</v>
      </c>
      <c r="K2906" s="924"/>
    </row>
    <row r="2907" spans="2:11" s="917" customFormat="1" ht="78" customHeight="1" outlineLevel="2" x14ac:dyDescent="0.25">
      <c r="B2907" s="921" t="s">
        <v>3935</v>
      </c>
      <c r="C2907" s="921"/>
      <c r="D2907" s="922">
        <v>0.66</v>
      </c>
      <c r="E2907" s="931" t="s">
        <v>7</v>
      </c>
      <c r="F2907" s="923"/>
      <c r="G2907" s="921"/>
      <c r="H2907" s="933">
        <v>1</v>
      </c>
      <c r="I2907" s="924">
        <f t="shared" si="90"/>
        <v>0</v>
      </c>
      <c r="J2907" s="924">
        <f t="shared" si="91"/>
        <v>0</v>
      </c>
      <c r="K2907" s="924"/>
    </row>
    <row r="2908" spans="2:11" s="917" customFormat="1" ht="78" customHeight="1" outlineLevel="2" x14ac:dyDescent="0.25">
      <c r="B2908" s="921" t="s">
        <v>280</v>
      </c>
      <c r="C2908" s="921"/>
      <c r="D2908" s="922">
        <v>0.56000000000000005</v>
      </c>
      <c r="E2908" s="930">
        <v>10</v>
      </c>
      <c r="F2908" s="923"/>
      <c r="G2908" s="921"/>
      <c r="H2908" s="933">
        <v>1</v>
      </c>
      <c r="I2908" s="924">
        <f t="shared" si="90"/>
        <v>0</v>
      </c>
      <c r="J2908" s="924">
        <f t="shared" si="91"/>
        <v>0</v>
      </c>
      <c r="K2908" s="924"/>
    </row>
    <row r="2909" spans="2:11" s="917" customFormat="1" ht="78" customHeight="1" outlineLevel="2" x14ac:dyDescent="0.25">
      <c r="B2909" s="921" t="s">
        <v>3934</v>
      </c>
      <c r="C2909" s="921"/>
      <c r="D2909" s="922">
        <v>0.76</v>
      </c>
      <c r="E2909" s="930">
        <v>9</v>
      </c>
      <c r="F2909" s="923"/>
      <c r="G2909" s="921"/>
      <c r="H2909" s="933">
        <v>1</v>
      </c>
      <c r="I2909" s="924">
        <f t="shared" si="90"/>
        <v>0</v>
      </c>
      <c r="J2909" s="924">
        <f t="shared" si="91"/>
        <v>0</v>
      </c>
      <c r="K2909" s="924"/>
    </row>
    <row r="2910" spans="2:11" s="917" customFormat="1" ht="78" customHeight="1" outlineLevel="2" x14ac:dyDescent="0.25">
      <c r="B2910" s="921" t="s">
        <v>3933</v>
      </c>
      <c r="C2910" s="921"/>
      <c r="D2910" s="922">
        <v>0.5</v>
      </c>
      <c r="E2910" s="930">
        <v>10</v>
      </c>
      <c r="F2910" s="923"/>
      <c r="G2910" s="921"/>
      <c r="H2910" s="933">
        <v>1</v>
      </c>
      <c r="I2910" s="924">
        <f t="shared" si="90"/>
        <v>0</v>
      </c>
      <c r="J2910" s="924">
        <f t="shared" si="91"/>
        <v>0</v>
      </c>
      <c r="K2910" s="924"/>
    </row>
    <row r="2911" spans="2:11" s="917" customFormat="1" ht="78" customHeight="1" outlineLevel="2" x14ac:dyDescent="0.25">
      <c r="B2911" s="921" t="s">
        <v>3932</v>
      </c>
      <c r="C2911" s="921"/>
      <c r="D2911" s="922">
        <v>0.54</v>
      </c>
      <c r="E2911" s="930">
        <v>9</v>
      </c>
      <c r="F2911" s="923"/>
      <c r="G2911" s="921"/>
      <c r="H2911" s="933">
        <v>1</v>
      </c>
      <c r="I2911" s="924">
        <f t="shared" si="90"/>
        <v>0</v>
      </c>
      <c r="J2911" s="924">
        <f t="shared" si="91"/>
        <v>0</v>
      </c>
      <c r="K2911" s="924"/>
    </row>
    <row r="2912" spans="2:11" s="917" customFormat="1" ht="78" customHeight="1" outlineLevel="2" x14ac:dyDescent="0.25">
      <c r="B2912" s="921" t="s">
        <v>3931</v>
      </c>
      <c r="C2912" s="922">
        <v>15.1</v>
      </c>
      <c r="D2912" s="921"/>
      <c r="E2912" s="930">
        <v>5</v>
      </c>
      <c r="F2912" s="923"/>
      <c r="G2912" s="921"/>
      <c r="H2912" s="933">
        <v>1</v>
      </c>
      <c r="I2912" s="924">
        <f t="shared" si="90"/>
        <v>0</v>
      </c>
      <c r="J2912" s="924">
        <f t="shared" si="91"/>
        <v>0</v>
      </c>
      <c r="K2912" s="924"/>
    </row>
    <row r="2913" spans="2:11" ht="10.95" customHeight="1" outlineLevel="1" x14ac:dyDescent="0.25">
      <c r="B2913" s="925" t="s">
        <v>281</v>
      </c>
      <c r="I2913" s="924">
        <f t="shared" si="90"/>
        <v>0</v>
      </c>
      <c r="J2913" s="924">
        <f t="shared" si="91"/>
        <v>0</v>
      </c>
      <c r="K2913" s="919"/>
    </row>
    <row r="2914" spans="2:11" s="917" customFormat="1" ht="78" customHeight="1" outlineLevel="2" x14ac:dyDescent="0.25">
      <c r="B2914" s="921" t="s">
        <v>3930</v>
      </c>
      <c r="C2914" s="921"/>
      <c r="D2914" s="922">
        <v>0.57999999999999996</v>
      </c>
      <c r="E2914" s="930">
        <v>20</v>
      </c>
      <c r="F2914" s="923"/>
      <c r="G2914" s="921"/>
      <c r="H2914" s="933">
        <v>1</v>
      </c>
      <c r="I2914" s="924">
        <f t="shared" si="90"/>
        <v>0</v>
      </c>
      <c r="J2914" s="924">
        <f t="shared" si="91"/>
        <v>0</v>
      </c>
      <c r="K2914" s="924"/>
    </row>
    <row r="2915" spans="2:11" s="917" customFormat="1" ht="78" customHeight="1" outlineLevel="2" x14ac:dyDescent="0.25">
      <c r="B2915" s="921" t="s">
        <v>3929</v>
      </c>
      <c r="C2915" s="921"/>
      <c r="D2915" s="922">
        <v>0.64</v>
      </c>
      <c r="E2915" s="931" t="s">
        <v>7</v>
      </c>
      <c r="F2915" s="923"/>
      <c r="G2915" s="921"/>
      <c r="H2915" s="933">
        <v>1</v>
      </c>
      <c r="I2915" s="924">
        <f t="shared" si="90"/>
        <v>0</v>
      </c>
      <c r="J2915" s="924">
        <f t="shared" si="91"/>
        <v>0</v>
      </c>
      <c r="K2915" s="924"/>
    </row>
    <row r="2916" spans="2:11" s="917" customFormat="1" ht="78" customHeight="1" outlineLevel="2" x14ac:dyDescent="0.25">
      <c r="B2916" s="921" t="s">
        <v>3928</v>
      </c>
      <c r="C2916" s="921"/>
      <c r="D2916" s="922">
        <v>0.7</v>
      </c>
      <c r="E2916" s="931" t="s">
        <v>7</v>
      </c>
      <c r="F2916" s="923"/>
      <c r="G2916" s="921"/>
      <c r="H2916" s="933">
        <v>1</v>
      </c>
      <c r="I2916" s="924">
        <f t="shared" si="90"/>
        <v>0</v>
      </c>
      <c r="J2916" s="924">
        <f t="shared" si="91"/>
        <v>0</v>
      </c>
      <c r="K2916" s="924"/>
    </row>
    <row r="2917" spans="2:11" s="917" customFormat="1" ht="78" customHeight="1" outlineLevel="2" x14ac:dyDescent="0.25">
      <c r="B2917" s="921" t="s">
        <v>3927</v>
      </c>
      <c r="C2917" s="921"/>
      <c r="D2917" s="922">
        <v>0.84</v>
      </c>
      <c r="E2917" s="931" t="s">
        <v>7</v>
      </c>
      <c r="F2917" s="923"/>
      <c r="G2917" s="921"/>
      <c r="H2917" s="933">
        <v>1</v>
      </c>
      <c r="I2917" s="924">
        <f t="shared" si="90"/>
        <v>0</v>
      </c>
      <c r="J2917" s="924">
        <f t="shared" si="91"/>
        <v>0</v>
      </c>
      <c r="K2917" s="924"/>
    </row>
    <row r="2918" spans="2:11" ht="10.95" customHeight="1" outlineLevel="1" x14ac:dyDescent="0.25">
      <c r="B2918" s="925" t="s">
        <v>282</v>
      </c>
      <c r="I2918" s="924">
        <f t="shared" si="90"/>
        <v>0</v>
      </c>
      <c r="J2918" s="924">
        <f t="shared" si="91"/>
        <v>0</v>
      </c>
      <c r="K2918" s="919"/>
    </row>
    <row r="2919" spans="2:11" s="917" customFormat="1" ht="78" customHeight="1" outlineLevel="2" x14ac:dyDescent="0.25">
      <c r="B2919" s="921" t="s">
        <v>3926</v>
      </c>
      <c r="C2919" s="922">
        <v>21.5</v>
      </c>
      <c r="D2919" s="921"/>
      <c r="E2919" s="931" t="s">
        <v>7</v>
      </c>
      <c r="F2919" s="923"/>
      <c r="G2919" s="921"/>
      <c r="H2919" s="933">
        <v>30</v>
      </c>
      <c r="I2919" s="924">
        <f t="shared" si="90"/>
        <v>0</v>
      </c>
      <c r="J2919" s="924">
        <f t="shared" si="91"/>
        <v>0</v>
      </c>
      <c r="K2919" s="924"/>
    </row>
    <row r="2920" spans="2:11" s="917" customFormat="1" ht="78" customHeight="1" outlineLevel="2" x14ac:dyDescent="0.25">
      <c r="B2920" s="921" t="s">
        <v>3925</v>
      </c>
      <c r="C2920" s="922">
        <v>39</v>
      </c>
      <c r="D2920" s="921"/>
      <c r="E2920" s="931" t="s">
        <v>7</v>
      </c>
      <c r="F2920" s="923"/>
      <c r="G2920" s="921"/>
      <c r="H2920" s="933">
        <v>20</v>
      </c>
      <c r="I2920" s="924">
        <f t="shared" si="90"/>
        <v>0</v>
      </c>
      <c r="J2920" s="924">
        <f t="shared" si="91"/>
        <v>0</v>
      </c>
      <c r="K2920" s="924"/>
    </row>
    <row r="2921" spans="2:11" s="917" customFormat="1" ht="78" customHeight="1" outlineLevel="2" x14ac:dyDescent="0.25">
      <c r="B2921" s="921" t="s">
        <v>3924</v>
      </c>
      <c r="C2921" s="922">
        <v>24</v>
      </c>
      <c r="D2921" s="921"/>
      <c r="E2921" s="931" t="s">
        <v>7</v>
      </c>
      <c r="F2921" s="923"/>
      <c r="G2921" s="921"/>
      <c r="H2921" s="933">
        <v>20</v>
      </c>
      <c r="I2921" s="924">
        <f t="shared" si="90"/>
        <v>0</v>
      </c>
      <c r="J2921" s="924">
        <f t="shared" si="91"/>
        <v>0</v>
      </c>
      <c r="K2921" s="924"/>
    </row>
    <row r="2922" spans="2:11" s="917" customFormat="1" ht="78" customHeight="1" outlineLevel="2" x14ac:dyDescent="0.25">
      <c r="B2922" s="921" t="s">
        <v>3923</v>
      </c>
      <c r="C2922" s="922">
        <v>6</v>
      </c>
      <c r="D2922" s="921"/>
      <c r="E2922" s="931" t="s">
        <v>7</v>
      </c>
      <c r="F2922" s="923"/>
      <c r="G2922" s="921"/>
      <c r="H2922" s="933">
        <v>10</v>
      </c>
      <c r="I2922" s="924">
        <f t="shared" si="90"/>
        <v>0</v>
      </c>
      <c r="J2922" s="924">
        <f t="shared" si="91"/>
        <v>0</v>
      </c>
      <c r="K2922" s="924"/>
    </row>
    <row r="2923" spans="2:11" s="917" customFormat="1" ht="78" customHeight="1" outlineLevel="2" x14ac:dyDescent="0.25">
      <c r="B2923" s="921" t="s">
        <v>3922</v>
      </c>
      <c r="C2923" s="922">
        <v>9</v>
      </c>
      <c r="D2923" s="921"/>
      <c r="E2923" s="931" t="s">
        <v>7</v>
      </c>
      <c r="F2923" s="923"/>
      <c r="G2923" s="921"/>
      <c r="H2923" s="933">
        <v>100</v>
      </c>
      <c r="I2923" s="924">
        <f t="shared" si="90"/>
        <v>0</v>
      </c>
      <c r="J2923" s="924">
        <f t="shared" si="91"/>
        <v>0</v>
      </c>
      <c r="K2923" s="924"/>
    </row>
    <row r="2924" spans="2:11" s="917" customFormat="1" ht="78" customHeight="1" outlineLevel="2" x14ac:dyDescent="0.25">
      <c r="B2924" s="921" t="s">
        <v>3921</v>
      </c>
      <c r="C2924" s="922">
        <v>52</v>
      </c>
      <c r="D2924" s="921"/>
      <c r="E2924" s="931" t="s">
        <v>7</v>
      </c>
      <c r="F2924" s="923"/>
      <c r="G2924" s="921"/>
      <c r="H2924" s="933">
        <v>10</v>
      </c>
      <c r="I2924" s="924">
        <f t="shared" si="90"/>
        <v>0</v>
      </c>
      <c r="J2924" s="924">
        <f t="shared" si="91"/>
        <v>0</v>
      </c>
      <c r="K2924" s="924"/>
    </row>
    <row r="2925" spans="2:11" s="917" customFormat="1" ht="78" customHeight="1" outlineLevel="2" x14ac:dyDescent="0.25">
      <c r="B2925" s="921" t="s">
        <v>3920</v>
      </c>
      <c r="C2925" s="922">
        <v>6</v>
      </c>
      <c r="D2925" s="921"/>
      <c r="E2925" s="931" t="s">
        <v>7</v>
      </c>
      <c r="F2925" s="923"/>
      <c r="G2925" s="921"/>
      <c r="H2925" s="933">
        <v>10</v>
      </c>
      <c r="I2925" s="924">
        <f t="shared" si="90"/>
        <v>0</v>
      </c>
      <c r="J2925" s="924">
        <f t="shared" si="91"/>
        <v>0</v>
      </c>
      <c r="K2925" s="924"/>
    </row>
    <row r="2926" spans="2:11" s="917" customFormat="1" ht="78" customHeight="1" outlineLevel="2" x14ac:dyDescent="0.25">
      <c r="B2926" s="921" t="s">
        <v>3919</v>
      </c>
      <c r="C2926" s="922">
        <v>15</v>
      </c>
      <c r="D2926" s="921"/>
      <c r="E2926" s="931" t="s">
        <v>7</v>
      </c>
      <c r="F2926" s="923"/>
      <c r="G2926" s="921"/>
      <c r="H2926" s="933">
        <v>10</v>
      </c>
      <c r="I2926" s="924">
        <f t="shared" si="90"/>
        <v>0</v>
      </c>
      <c r="J2926" s="924">
        <f t="shared" si="91"/>
        <v>0</v>
      </c>
      <c r="K2926" s="924"/>
    </row>
    <row r="2927" spans="2:11" s="917" customFormat="1" ht="78" customHeight="1" outlineLevel="2" x14ac:dyDescent="0.25">
      <c r="B2927" s="921" t="s">
        <v>4033</v>
      </c>
      <c r="C2927" s="922">
        <v>120</v>
      </c>
      <c r="D2927" s="921"/>
      <c r="E2927" s="930">
        <v>6</v>
      </c>
      <c r="F2927" s="923"/>
      <c r="G2927" s="921"/>
      <c r="H2927" s="933">
        <v>1</v>
      </c>
      <c r="I2927" s="924">
        <f t="shared" si="90"/>
        <v>0</v>
      </c>
      <c r="J2927" s="924">
        <f t="shared" si="91"/>
        <v>0</v>
      </c>
      <c r="K2927" s="924"/>
    </row>
    <row r="2928" spans="2:11" s="917" customFormat="1" ht="78" customHeight="1" outlineLevel="2" x14ac:dyDescent="0.25">
      <c r="B2928" s="921" t="s">
        <v>3607</v>
      </c>
      <c r="C2928" s="922">
        <v>22.5</v>
      </c>
      <c r="D2928" s="921"/>
      <c r="E2928" s="931" t="s">
        <v>7</v>
      </c>
      <c r="F2928" s="923"/>
      <c r="G2928" s="921"/>
      <c r="H2928" s="933">
        <v>10</v>
      </c>
      <c r="I2928" s="924">
        <f t="shared" si="90"/>
        <v>0</v>
      </c>
      <c r="J2928" s="924">
        <f t="shared" si="91"/>
        <v>0</v>
      </c>
      <c r="K2928" s="924"/>
    </row>
    <row r="2929" spans="2:11" ht="10.95" customHeight="1" outlineLevel="1" x14ac:dyDescent="0.25">
      <c r="B2929" s="925" t="s">
        <v>283</v>
      </c>
      <c r="I2929" s="924">
        <f t="shared" si="90"/>
        <v>0</v>
      </c>
      <c r="J2929" s="924">
        <f t="shared" si="91"/>
        <v>0</v>
      </c>
      <c r="K2929" s="919"/>
    </row>
    <row r="2930" spans="2:11" s="917" customFormat="1" ht="78" customHeight="1" outlineLevel="2" x14ac:dyDescent="0.25">
      <c r="B2930" s="921" t="s">
        <v>3918</v>
      </c>
      <c r="C2930" s="922">
        <v>9</v>
      </c>
      <c r="D2930" s="921"/>
      <c r="E2930" s="931" t="s">
        <v>7</v>
      </c>
      <c r="F2930" s="923"/>
      <c r="G2930" s="921"/>
      <c r="H2930" s="933">
        <v>10</v>
      </c>
      <c r="I2930" s="924">
        <f t="shared" si="90"/>
        <v>0</v>
      </c>
      <c r="J2930" s="924">
        <f t="shared" si="91"/>
        <v>0</v>
      </c>
      <c r="K2930" s="924"/>
    </row>
    <row r="2931" spans="2:11" s="917" customFormat="1" ht="78" customHeight="1" outlineLevel="2" x14ac:dyDescent="0.25">
      <c r="B2931" s="921" t="s">
        <v>3917</v>
      </c>
      <c r="C2931" s="922">
        <v>7.5</v>
      </c>
      <c r="D2931" s="921"/>
      <c r="E2931" s="931" t="s">
        <v>7</v>
      </c>
      <c r="F2931" s="923"/>
      <c r="G2931" s="921"/>
      <c r="H2931" s="933">
        <v>10</v>
      </c>
      <c r="I2931" s="924">
        <f t="shared" si="90"/>
        <v>0</v>
      </c>
      <c r="J2931" s="924">
        <f t="shared" si="91"/>
        <v>0</v>
      </c>
      <c r="K2931" s="924"/>
    </row>
    <row r="2932" spans="2:11" s="917" customFormat="1" ht="78" customHeight="1" outlineLevel="2" x14ac:dyDescent="0.25">
      <c r="B2932" s="921" t="s">
        <v>3916</v>
      </c>
      <c r="C2932" s="922">
        <v>8.5</v>
      </c>
      <c r="D2932" s="921"/>
      <c r="E2932" s="930">
        <v>2</v>
      </c>
      <c r="F2932" s="923"/>
      <c r="G2932" s="921"/>
      <c r="H2932" s="933">
        <v>10</v>
      </c>
      <c r="I2932" s="924">
        <f t="shared" si="90"/>
        <v>0</v>
      </c>
      <c r="J2932" s="924">
        <f t="shared" si="91"/>
        <v>0</v>
      </c>
      <c r="K2932" s="924"/>
    </row>
    <row r="2933" spans="2:11" s="917" customFormat="1" ht="78" customHeight="1" outlineLevel="2" x14ac:dyDescent="0.25">
      <c r="B2933" s="921" t="s">
        <v>3915</v>
      </c>
      <c r="C2933" s="922">
        <v>7.5</v>
      </c>
      <c r="D2933" s="921"/>
      <c r="E2933" s="931" t="s">
        <v>7</v>
      </c>
      <c r="F2933" s="923"/>
      <c r="G2933" s="921"/>
      <c r="H2933" s="933">
        <v>10</v>
      </c>
      <c r="I2933" s="924">
        <f t="shared" si="90"/>
        <v>0</v>
      </c>
      <c r="J2933" s="924">
        <f t="shared" si="91"/>
        <v>0</v>
      </c>
      <c r="K2933" s="924"/>
    </row>
    <row r="2934" spans="2:11" s="917" customFormat="1" ht="78" customHeight="1" outlineLevel="2" x14ac:dyDescent="0.25">
      <c r="B2934" s="921" t="s">
        <v>3833</v>
      </c>
      <c r="C2934" s="922">
        <v>16</v>
      </c>
      <c r="D2934" s="921"/>
      <c r="E2934" s="931" t="s">
        <v>7</v>
      </c>
      <c r="F2934" s="923"/>
      <c r="G2934" s="921"/>
      <c r="H2934" s="933">
        <v>10</v>
      </c>
      <c r="I2934" s="924">
        <f t="shared" si="90"/>
        <v>0</v>
      </c>
      <c r="J2934" s="924">
        <f t="shared" si="91"/>
        <v>0</v>
      </c>
      <c r="K2934" s="924"/>
    </row>
    <row r="2935" spans="2:11" ht="10.95" customHeight="1" outlineLevel="1" x14ac:dyDescent="0.25">
      <c r="B2935" s="925" t="s">
        <v>284</v>
      </c>
      <c r="I2935" s="924">
        <f t="shared" si="90"/>
        <v>0</v>
      </c>
      <c r="J2935" s="924">
        <f t="shared" si="91"/>
        <v>0</v>
      </c>
      <c r="K2935" s="919"/>
    </row>
    <row r="2936" spans="2:11" s="917" customFormat="1" ht="78" customHeight="1" outlineLevel="2" x14ac:dyDescent="0.25">
      <c r="B2936" s="921" t="s">
        <v>3907</v>
      </c>
      <c r="C2936" s="922">
        <v>9.1</v>
      </c>
      <c r="D2936" s="921"/>
      <c r="E2936" s="931" t="s">
        <v>7</v>
      </c>
      <c r="F2936" s="923"/>
      <c r="G2936" s="921"/>
      <c r="H2936" s="933">
        <v>20</v>
      </c>
      <c r="I2936" s="924">
        <f t="shared" si="90"/>
        <v>0</v>
      </c>
      <c r="J2936" s="924">
        <f t="shared" si="91"/>
        <v>0</v>
      </c>
      <c r="K2936" s="924"/>
    </row>
    <row r="2937" spans="2:11" s="917" customFormat="1" ht="78" customHeight="1" outlineLevel="2" x14ac:dyDescent="0.25">
      <c r="B2937" s="921" t="s">
        <v>3906</v>
      </c>
      <c r="C2937" s="922">
        <v>11</v>
      </c>
      <c r="D2937" s="921"/>
      <c r="E2937" s="931" t="s">
        <v>7</v>
      </c>
      <c r="F2937" s="923"/>
      <c r="G2937" s="921"/>
      <c r="H2937" s="933">
        <v>20</v>
      </c>
      <c r="I2937" s="924">
        <f t="shared" si="90"/>
        <v>0</v>
      </c>
      <c r="J2937" s="924">
        <f t="shared" si="91"/>
        <v>0</v>
      </c>
      <c r="K2937" s="924"/>
    </row>
    <row r="2938" spans="2:11" s="917" customFormat="1" ht="78" customHeight="1" outlineLevel="2" x14ac:dyDescent="0.25">
      <c r="B2938" s="921" t="s">
        <v>3905</v>
      </c>
      <c r="C2938" s="922">
        <v>11</v>
      </c>
      <c r="D2938" s="921"/>
      <c r="E2938" s="931" t="s">
        <v>7</v>
      </c>
      <c r="F2938" s="923"/>
      <c r="G2938" s="921"/>
      <c r="H2938" s="933">
        <v>20</v>
      </c>
      <c r="I2938" s="924">
        <f t="shared" si="90"/>
        <v>0</v>
      </c>
      <c r="J2938" s="924">
        <f t="shared" si="91"/>
        <v>0</v>
      </c>
      <c r="K2938" s="924"/>
    </row>
    <row r="2939" spans="2:11" s="917" customFormat="1" ht="78" customHeight="1" outlineLevel="2" x14ac:dyDescent="0.25">
      <c r="B2939" s="921" t="s">
        <v>285</v>
      </c>
      <c r="C2939" s="921"/>
      <c r="D2939" s="922">
        <v>1.1000000000000001</v>
      </c>
      <c r="E2939" s="931" t="s">
        <v>7</v>
      </c>
      <c r="F2939" s="923"/>
      <c r="G2939" s="921"/>
      <c r="H2939" s="933">
        <v>1</v>
      </c>
      <c r="I2939" s="924">
        <f t="shared" si="90"/>
        <v>0</v>
      </c>
      <c r="J2939" s="924">
        <f t="shared" si="91"/>
        <v>0</v>
      </c>
      <c r="K2939" s="924"/>
    </row>
    <row r="2940" spans="2:11" s="917" customFormat="1" ht="78" customHeight="1" outlineLevel="2" x14ac:dyDescent="0.25">
      <c r="B2940" s="921" t="s">
        <v>286</v>
      </c>
      <c r="C2940" s="921"/>
      <c r="D2940" s="922">
        <v>1.3</v>
      </c>
      <c r="E2940" s="931" t="s">
        <v>7</v>
      </c>
      <c r="F2940" s="923"/>
      <c r="G2940" s="921"/>
      <c r="H2940" s="933">
        <v>1</v>
      </c>
      <c r="I2940" s="924">
        <f t="shared" si="90"/>
        <v>0</v>
      </c>
      <c r="J2940" s="924">
        <f t="shared" si="91"/>
        <v>0</v>
      </c>
      <c r="K2940" s="924"/>
    </row>
    <row r="2941" spans="2:11" s="917" customFormat="1" ht="78" customHeight="1" outlineLevel="2" x14ac:dyDescent="0.25">
      <c r="B2941" s="921" t="s">
        <v>287</v>
      </c>
      <c r="C2941" s="921"/>
      <c r="D2941" s="922">
        <v>1.9</v>
      </c>
      <c r="E2941" s="931" t="s">
        <v>7</v>
      </c>
      <c r="F2941" s="923"/>
      <c r="G2941" s="921"/>
      <c r="H2941" s="933">
        <v>1</v>
      </c>
      <c r="I2941" s="924">
        <f t="shared" si="90"/>
        <v>0</v>
      </c>
      <c r="J2941" s="924">
        <f t="shared" si="91"/>
        <v>0</v>
      </c>
      <c r="K2941" s="924"/>
    </row>
    <row r="2942" spans="2:11" s="917" customFormat="1" ht="78" customHeight="1" outlineLevel="2" x14ac:dyDescent="0.25">
      <c r="B2942" s="921" t="s">
        <v>1763</v>
      </c>
      <c r="C2942" s="921"/>
      <c r="D2942" s="922">
        <v>0.97</v>
      </c>
      <c r="E2942" s="931" t="s">
        <v>7</v>
      </c>
      <c r="F2942" s="923"/>
      <c r="G2942" s="921"/>
      <c r="H2942" s="933">
        <v>1</v>
      </c>
      <c r="I2942" s="924">
        <f t="shared" si="90"/>
        <v>0</v>
      </c>
      <c r="J2942" s="924">
        <f t="shared" si="91"/>
        <v>0</v>
      </c>
      <c r="K2942" s="924"/>
    </row>
    <row r="2943" spans="2:11" s="917" customFormat="1" ht="78" customHeight="1" outlineLevel="2" x14ac:dyDescent="0.25">
      <c r="B2943" s="921" t="s">
        <v>288</v>
      </c>
      <c r="C2943" s="921"/>
      <c r="D2943" s="922">
        <v>0.55000000000000004</v>
      </c>
      <c r="E2943" s="931" t="s">
        <v>7</v>
      </c>
      <c r="F2943" s="923"/>
      <c r="G2943" s="921"/>
      <c r="H2943" s="933">
        <v>5</v>
      </c>
      <c r="I2943" s="924">
        <f t="shared" si="90"/>
        <v>0</v>
      </c>
      <c r="J2943" s="924">
        <f t="shared" si="91"/>
        <v>0</v>
      </c>
      <c r="K2943" s="924"/>
    </row>
    <row r="2944" spans="2:11" s="917" customFormat="1" ht="78" customHeight="1" outlineLevel="2" x14ac:dyDescent="0.25">
      <c r="B2944" s="921" t="s">
        <v>1738</v>
      </c>
      <c r="C2944" s="921"/>
      <c r="D2944" s="922">
        <v>1.1000000000000001</v>
      </c>
      <c r="E2944" s="931" t="s">
        <v>7</v>
      </c>
      <c r="F2944" s="923"/>
      <c r="G2944" s="921"/>
      <c r="H2944" s="933">
        <v>1</v>
      </c>
      <c r="I2944" s="924">
        <f t="shared" si="90"/>
        <v>0</v>
      </c>
      <c r="J2944" s="924">
        <f t="shared" si="91"/>
        <v>0</v>
      </c>
      <c r="K2944" s="924"/>
    </row>
    <row r="2945" spans="2:11" s="917" customFormat="1" ht="78" customHeight="1" outlineLevel="2" x14ac:dyDescent="0.25">
      <c r="B2945" s="921" t="s">
        <v>4095</v>
      </c>
      <c r="C2945" s="922">
        <v>20</v>
      </c>
      <c r="D2945" s="921"/>
      <c r="E2945" s="930">
        <v>1</v>
      </c>
      <c r="F2945" s="923"/>
      <c r="G2945" s="921"/>
      <c r="H2945" s="933">
        <v>5</v>
      </c>
      <c r="I2945" s="924">
        <f t="shared" si="90"/>
        <v>0</v>
      </c>
      <c r="J2945" s="924">
        <f t="shared" si="91"/>
        <v>0</v>
      </c>
      <c r="K2945" s="924"/>
    </row>
    <row r="2946" spans="2:11" s="917" customFormat="1" ht="78" customHeight="1" outlineLevel="2" x14ac:dyDescent="0.25">
      <c r="B2946" s="921" t="s">
        <v>4471</v>
      </c>
      <c r="C2946" s="922">
        <v>23</v>
      </c>
      <c r="D2946" s="921"/>
      <c r="E2946" s="930">
        <v>6</v>
      </c>
      <c r="F2946" s="923"/>
      <c r="G2946" s="921"/>
      <c r="H2946" s="933">
        <v>5</v>
      </c>
      <c r="I2946" s="924">
        <f t="shared" si="90"/>
        <v>0</v>
      </c>
      <c r="J2946" s="924">
        <f t="shared" si="91"/>
        <v>0</v>
      </c>
      <c r="K2946" s="924"/>
    </row>
    <row r="2947" spans="2:11" s="917" customFormat="1" ht="78" customHeight="1" outlineLevel="2" x14ac:dyDescent="0.25">
      <c r="B2947" s="921" t="s">
        <v>3818</v>
      </c>
      <c r="C2947" s="921"/>
      <c r="D2947" s="922">
        <v>0.97</v>
      </c>
      <c r="E2947" s="931" t="s">
        <v>7</v>
      </c>
      <c r="F2947" s="923"/>
      <c r="G2947" s="921"/>
      <c r="H2947" s="933">
        <v>1</v>
      </c>
      <c r="I2947" s="924">
        <f t="shared" si="90"/>
        <v>0</v>
      </c>
      <c r="J2947" s="924">
        <f t="shared" si="91"/>
        <v>0</v>
      </c>
      <c r="K2947" s="924"/>
    </row>
    <row r="2948" spans="2:11" s="917" customFormat="1" ht="78" customHeight="1" outlineLevel="2" x14ac:dyDescent="0.25">
      <c r="B2948" s="921" t="s">
        <v>289</v>
      </c>
      <c r="C2948" s="921"/>
      <c r="D2948" s="922">
        <v>1.3</v>
      </c>
      <c r="E2948" s="931" t="s">
        <v>7</v>
      </c>
      <c r="F2948" s="923"/>
      <c r="G2948" s="921"/>
      <c r="H2948" s="933">
        <v>1</v>
      </c>
      <c r="I2948" s="924">
        <f t="shared" si="90"/>
        <v>0</v>
      </c>
      <c r="J2948" s="924">
        <f t="shared" si="91"/>
        <v>0</v>
      </c>
      <c r="K2948" s="924"/>
    </row>
    <row r="2949" spans="2:11" s="917" customFormat="1" ht="78" customHeight="1" outlineLevel="2" x14ac:dyDescent="0.25">
      <c r="B2949" s="921" t="s">
        <v>4094</v>
      </c>
      <c r="C2949" s="922">
        <v>27</v>
      </c>
      <c r="D2949" s="921"/>
      <c r="E2949" s="930">
        <v>5</v>
      </c>
      <c r="F2949" s="923"/>
      <c r="G2949" s="921"/>
      <c r="H2949" s="933">
        <v>1</v>
      </c>
      <c r="I2949" s="924">
        <f t="shared" si="90"/>
        <v>0</v>
      </c>
      <c r="J2949" s="924">
        <f t="shared" si="91"/>
        <v>0</v>
      </c>
      <c r="K2949" s="924"/>
    </row>
    <row r="2950" spans="2:11" s="917" customFormat="1" ht="78" customHeight="1" outlineLevel="2" x14ac:dyDescent="0.25">
      <c r="B2950" s="921" t="s">
        <v>4212</v>
      </c>
      <c r="C2950" s="922">
        <v>43</v>
      </c>
      <c r="D2950" s="921"/>
      <c r="E2950" s="931" t="s">
        <v>7</v>
      </c>
      <c r="F2950" s="923"/>
      <c r="G2950" s="921"/>
      <c r="H2950" s="933">
        <v>1</v>
      </c>
      <c r="I2950" s="924">
        <f t="shared" si="90"/>
        <v>0</v>
      </c>
      <c r="J2950" s="924">
        <f t="shared" si="91"/>
        <v>0</v>
      </c>
      <c r="K2950" s="924"/>
    </row>
    <row r="2951" spans="2:11" s="917" customFormat="1" ht="78" customHeight="1" outlineLevel="2" x14ac:dyDescent="0.25">
      <c r="B2951" s="921" t="s">
        <v>3904</v>
      </c>
      <c r="C2951" s="922">
        <v>9</v>
      </c>
      <c r="D2951" s="921"/>
      <c r="E2951" s="931" t="s">
        <v>7</v>
      </c>
      <c r="F2951" s="923"/>
      <c r="G2951" s="921"/>
      <c r="H2951" s="933">
        <v>5</v>
      </c>
      <c r="I2951" s="924">
        <f t="shared" si="90"/>
        <v>0</v>
      </c>
      <c r="J2951" s="924">
        <f t="shared" si="91"/>
        <v>0</v>
      </c>
      <c r="K2951" s="924"/>
    </row>
    <row r="2952" spans="2:11" s="917" customFormat="1" ht="78" customHeight="1" outlineLevel="2" x14ac:dyDescent="0.25">
      <c r="B2952" s="921" t="s">
        <v>1737</v>
      </c>
      <c r="C2952" s="921"/>
      <c r="D2952" s="922">
        <v>1.2</v>
      </c>
      <c r="E2952" s="931" t="s">
        <v>7</v>
      </c>
      <c r="F2952" s="923"/>
      <c r="G2952" s="921"/>
      <c r="H2952" s="933">
        <v>1</v>
      </c>
      <c r="I2952" s="924">
        <f t="shared" ref="I2952:I3015" si="92">C2952*G2952</f>
        <v>0</v>
      </c>
      <c r="J2952" s="924">
        <f t="shared" ref="J2952:J3015" si="93">D2952*G2952</f>
        <v>0</v>
      </c>
      <c r="K2952" s="924"/>
    </row>
    <row r="2953" spans="2:11" s="917" customFormat="1" ht="78" customHeight="1" outlineLevel="2" x14ac:dyDescent="0.25">
      <c r="B2953" s="921" t="s">
        <v>3903</v>
      </c>
      <c r="C2953" s="921"/>
      <c r="D2953" s="922">
        <v>2.5</v>
      </c>
      <c r="E2953" s="930">
        <v>1</v>
      </c>
      <c r="F2953" s="923"/>
      <c r="G2953" s="921"/>
      <c r="H2953" s="933">
        <v>1</v>
      </c>
      <c r="I2953" s="924">
        <f t="shared" si="92"/>
        <v>0</v>
      </c>
      <c r="J2953" s="924">
        <f t="shared" si="93"/>
        <v>0</v>
      </c>
      <c r="K2953" s="924"/>
    </row>
    <row r="2954" spans="2:11" s="917" customFormat="1" ht="78" customHeight="1" outlineLevel="2" x14ac:dyDescent="0.25">
      <c r="B2954" s="921" t="s">
        <v>1620</v>
      </c>
      <c r="C2954" s="921"/>
      <c r="D2954" s="922">
        <v>2.6</v>
      </c>
      <c r="E2954" s="930">
        <v>7</v>
      </c>
      <c r="F2954" s="923"/>
      <c r="G2954" s="921"/>
      <c r="H2954" s="933">
        <v>1</v>
      </c>
      <c r="I2954" s="924">
        <f t="shared" si="92"/>
        <v>0</v>
      </c>
      <c r="J2954" s="924">
        <f t="shared" si="93"/>
        <v>0</v>
      </c>
      <c r="K2954" s="924"/>
    </row>
    <row r="2955" spans="2:11" s="917" customFormat="1" ht="78" customHeight="1" outlineLevel="2" x14ac:dyDescent="0.25">
      <c r="B2955" s="921" t="s">
        <v>4093</v>
      </c>
      <c r="C2955" s="922">
        <v>15</v>
      </c>
      <c r="D2955" s="921"/>
      <c r="E2955" s="931" t="s">
        <v>7</v>
      </c>
      <c r="F2955" s="923"/>
      <c r="G2955" s="921"/>
      <c r="H2955" s="933"/>
      <c r="I2955" s="924">
        <f t="shared" si="92"/>
        <v>0</v>
      </c>
      <c r="J2955" s="924">
        <f t="shared" si="93"/>
        <v>0</v>
      </c>
      <c r="K2955" s="924"/>
    </row>
    <row r="2956" spans="2:11" s="917" customFormat="1" ht="78" customHeight="1" outlineLevel="2" x14ac:dyDescent="0.25">
      <c r="B2956" s="921" t="s">
        <v>4211</v>
      </c>
      <c r="C2956" s="922">
        <v>44</v>
      </c>
      <c r="D2956" s="921"/>
      <c r="E2956" s="930">
        <v>15</v>
      </c>
      <c r="F2956" s="923"/>
      <c r="G2956" s="921"/>
      <c r="H2956" s="933"/>
      <c r="I2956" s="924">
        <f t="shared" si="92"/>
        <v>0</v>
      </c>
      <c r="J2956" s="924">
        <f t="shared" si="93"/>
        <v>0</v>
      </c>
      <c r="K2956" s="924"/>
    </row>
    <row r="2957" spans="2:11" s="917" customFormat="1" ht="78" customHeight="1" outlineLevel="2" x14ac:dyDescent="0.25">
      <c r="B2957" s="921" t="s">
        <v>4470</v>
      </c>
      <c r="C2957" s="922">
        <v>28</v>
      </c>
      <c r="D2957" s="921"/>
      <c r="E2957" s="931" t="s">
        <v>7</v>
      </c>
      <c r="F2957" s="923"/>
      <c r="G2957" s="921"/>
      <c r="H2957" s="933"/>
      <c r="I2957" s="924">
        <f t="shared" si="92"/>
        <v>0</v>
      </c>
      <c r="J2957" s="924">
        <f t="shared" si="93"/>
        <v>0</v>
      </c>
      <c r="K2957" s="924"/>
    </row>
    <row r="2958" spans="2:11" ht="10.95" customHeight="1" outlineLevel="1" x14ac:dyDescent="0.25">
      <c r="B2958" s="925" t="s">
        <v>290</v>
      </c>
      <c r="I2958" s="924">
        <f t="shared" si="92"/>
        <v>0</v>
      </c>
      <c r="J2958" s="924">
        <f t="shared" si="93"/>
        <v>0</v>
      </c>
      <c r="K2958" s="919"/>
    </row>
    <row r="2959" spans="2:11" s="917" customFormat="1" ht="78" customHeight="1" outlineLevel="2" x14ac:dyDescent="0.25">
      <c r="B2959" s="921" t="s">
        <v>3902</v>
      </c>
      <c r="C2959" s="921"/>
      <c r="D2959" s="922">
        <v>60</v>
      </c>
      <c r="E2959" s="930">
        <v>2</v>
      </c>
      <c r="F2959" s="923"/>
      <c r="G2959" s="921"/>
      <c r="H2959" s="933">
        <v>1</v>
      </c>
      <c r="I2959" s="924">
        <f t="shared" si="92"/>
        <v>0</v>
      </c>
      <c r="J2959" s="924">
        <f t="shared" si="93"/>
        <v>0</v>
      </c>
      <c r="K2959" s="924"/>
    </row>
    <row r="2960" spans="2:11" s="917" customFormat="1" ht="78" customHeight="1" outlineLevel="2" x14ac:dyDescent="0.25">
      <c r="B2960" s="921" t="s">
        <v>3901</v>
      </c>
      <c r="C2960" s="926">
        <v>1055</v>
      </c>
      <c r="D2960" s="921"/>
      <c r="E2960" s="931" t="s">
        <v>7</v>
      </c>
      <c r="F2960" s="923"/>
      <c r="G2960" s="921"/>
      <c r="H2960" s="933">
        <v>1</v>
      </c>
      <c r="I2960" s="924">
        <f t="shared" si="92"/>
        <v>0</v>
      </c>
      <c r="J2960" s="924">
        <f t="shared" si="93"/>
        <v>0</v>
      </c>
      <c r="K2960" s="924"/>
    </row>
    <row r="2961" spans="2:11" s="917" customFormat="1" ht="78" customHeight="1" outlineLevel="2" x14ac:dyDescent="0.25">
      <c r="B2961" s="921" t="s">
        <v>4469</v>
      </c>
      <c r="C2961" s="922">
        <v>80</v>
      </c>
      <c r="D2961" s="921"/>
      <c r="E2961" s="931" t="s">
        <v>7</v>
      </c>
      <c r="F2961" s="923"/>
      <c r="G2961" s="921"/>
      <c r="H2961" s="933">
        <v>1</v>
      </c>
      <c r="I2961" s="924">
        <f t="shared" si="92"/>
        <v>0</v>
      </c>
      <c r="J2961" s="924">
        <f t="shared" si="93"/>
        <v>0</v>
      </c>
      <c r="K2961" s="924"/>
    </row>
    <row r="2962" spans="2:11" s="917" customFormat="1" ht="78" customHeight="1" outlineLevel="2" x14ac:dyDescent="0.25">
      <c r="B2962" s="921" t="s">
        <v>3900</v>
      </c>
      <c r="C2962" s="926">
        <v>2400</v>
      </c>
      <c r="D2962" s="921"/>
      <c r="E2962" s="930">
        <v>1</v>
      </c>
      <c r="F2962" s="923"/>
      <c r="G2962" s="921"/>
      <c r="H2962" s="933">
        <v>1</v>
      </c>
      <c r="I2962" s="924">
        <f t="shared" si="92"/>
        <v>0</v>
      </c>
      <c r="J2962" s="924">
        <f t="shared" si="93"/>
        <v>0</v>
      </c>
      <c r="K2962" s="924"/>
    </row>
    <row r="2963" spans="2:11" s="917" customFormat="1" ht="78" customHeight="1" outlineLevel="2" x14ac:dyDescent="0.25">
      <c r="B2963" s="921" t="s">
        <v>3900</v>
      </c>
      <c r="C2963" s="921"/>
      <c r="D2963" s="922">
        <v>75</v>
      </c>
      <c r="E2963" s="930">
        <v>1</v>
      </c>
      <c r="F2963" s="923"/>
      <c r="G2963" s="921"/>
      <c r="H2963" s="933">
        <v>1</v>
      </c>
      <c r="I2963" s="924">
        <f t="shared" si="92"/>
        <v>0</v>
      </c>
      <c r="J2963" s="924">
        <f t="shared" si="93"/>
        <v>0</v>
      </c>
      <c r="K2963" s="924"/>
    </row>
    <row r="2964" spans="2:11" s="917" customFormat="1" ht="78" customHeight="1" outlineLevel="2" x14ac:dyDescent="0.25">
      <c r="B2964" s="921" t="s">
        <v>3899</v>
      </c>
      <c r="C2964" s="922">
        <v>24</v>
      </c>
      <c r="D2964" s="921"/>
      <c r="E2964" s="931" t="s">
        <v>7</v>
      </c>
      <c r="F2964" s="923"/>
      <c r="G2964" s="921"/>
      <c r="H2964" s="933">
        <v>1</v>
      </c>
      <c r="I2964" s="924">
        <f t="shared" si="92"/>
        <v>0</v>
      </c>
      <c r="J2964" s="924">
        <f t="shared" si="93"/>
        <v>0</v>
      </c>
      <c r="K2964" s="924"/>
    </row>
    <row r="2965" spans="2:11" s="917" customFormat="1" ht="78" customHeight="1" outlineLevel="2" x14ac:dyDescent="0.25">
      <c r="B2965" s="921" t="s">
        <v>3898</v>
      </c>
      <c r="C2965" s="922">
        <v>135</v>
      </c>
      <c r="D2965" s="921"/>
      <c r="E2965" s="931" t="s">
        <v>7</v>
      </c>
      <c r="F2965" s="923"/>
      <c r="G2965" s="921"/>
      <c r="H2965" s="933">
        <v>1</v>
      </c>
      <c r="I2965" s="924">
        <f t="shared" si="92"/>
        <v>0</v>
      </c>
      <c r="J2965" s="924">
        <f t="shared" si="93"/>
        <v>0</v>
      </c>
      <c r="K2965" s="924"/>
    </row>
    <row r="2966" spans="2:11" s="917" customFormat="1" ht="78" customHeight="1" outlineLevel="2" x14ac:dyDescent="0.25">
      <c r="B2966" s="921" t="s">
        <v>3897</v>
      </c>
      <c r="C2966" s="922">
        <v>28</v>
      </c>
      <c r="D2966" s="921"/>
      <c r="E2966" s="930">
        <v>12</v>
      </c>
      <c r="F2966" s="923"/>
      <c r="G2966" s="921"/>
      <c r="H2966" s="933">
        <v>1</v>
      </c>
      <c r="I2966" s="924">
        <f t="shared" si="92"/>
        <v>0</v>
      </c>
      <c r="J2966" s="924">
        <f t="shared" si="93"/>
        <v>0</v>
      </c>
      <c r="K2966" s="924"/>
    </row>
    <row r="2967" spans="2:11" s="917" customFormat="1" ht="78" customHeight="1" outlineLevel="2" x14ac:dyDescent="0.25">
      <c r="B2967" s="921" t="s">
        <v>3896</v>
      </c>
      <c r="C2967" s="922">
        <v>50</v>
      </c>
      <c r="D2967" s="921"/>
      <c r="E2967" s="930">
        <v>11</v>
      </c>
      <c r="F2967" s="923"/>
      <c r="G2967" s="921"/>
      <c r="H2967" s="933">
        <v>1</v>
      </c>
      <c r="I2967" s="924">
        <f t="shared" si="92"/>
        <v>0</v>
      </c>
      <c r="J2967" s="924">
        <f t="shared" si="93"/>
        <v>0</v>
      </c>
      <c r="K2967" s="924"/>
    </row>
    <row r="2968" spans="2:11" ht="10.95" customHeight="1" outlineLevel="1" x14ac:dyDescent="0.25">
      <c r="B2968" s="925" t="s">
        <v>291</v>
      </c>
      <c r="I2968" s="924">
        <f t="shared" si="92"/>
        <v>0</v>
      </c>
      <c r="J2968" s="924">
        <f t="shared" si="93"/>
        <v>0</v>
      </c>
      <c r="K2968" s="919"/>
    </row>
    <row r="2969" spans="2:11" s="917" customFormat="1" ht="78" customHeight="1" outlineLevel="2" x14ac:dyDescent="0.25">
      <c r="B2969" s="921" t="s">
        <v>292</v>
      </c>
      <c r="C2969" s="921"/>
      <c r="D2969" s="922">
        <v>1.1100000000000001</v>
      </c>
      <c r="E2969" s="931" t="s">
        <v>7</v>
      </c>
      <c r="F2969" s="923"/>
      <c r="G2969" s="921"/>
      <c r="H2969" s="933">
        <v>1</v>
      </c>
      <c r="I2969" s="924">
        <f t="shared" si="92"/>
        <v>0</v>
      </c>
      <c r="J2969" s="924">
        <f t="shared" si="93"/>
        <v>0</v>
      </c>
      <c r="K2969" s="924"/>
    </row>
    <row r="2970" spans="2:11" s="917" customFormat="1" ht="78" customHeight="1" outlineLevel="2" x14ac:dyDescent="0.25">
      <c r="B2970" s="921" t="s">
        <v>293</v>
      </c>
      <c r="C2970" s="921"/>
      <c r="D2970" s="922">
        <v>1.1499999999999999</v>
      </c>
      <c r="E2970" s="931" t="s">
        <v>7</v>
      </c>
      <c r="F2970" s="923"/>
      <c r="G2970" s="921"/>
      <c r="H2970" s="933">
        <v>1</v>
      </c>
      <c r="I2970" s="924">
        <f t="shared" si="92"/>
        <v>0</v>
      </c>
      <c r="J2970" s="924">
        <f t="shared" si="93"/>
        <v>0</v>
      </c>
      <c r="K2970" s="924"/>
    </row>
    <row r="2971" spans="2:11" s="917" customFormat="1" ht="78" customHeight="1" outlineLevel="2" x14ac:dyDescent="0.25">
      <c r="B2971" s="921" t="s">
        <v>1617</v>
      </c>
      <c r="C2971" s="921"/>
      <c r="D2971" s="922">
        <v>0.43</v>
      </c>
      <c r="E2971" s="930">
        <v>1</v>
      </c>
      <c r="F2971" s="923"/>
      <c r="G2971" s="921"/>
      <c r="H2971" s="933">
        <v>1</v>
      </c>
      <c r="I2971" s="924">
        <f t="shared" si="92"/>
        <v>0</v>
      </c>
      <c r="J2971" s="924">
        <f t="shared" si="93"/>
        <v>0</v>
      </c>
      <c r="K2971" s="924"/>
    </row>
    <row r="2972" spans="2:11" s="917" customFormat="1" ht="78" customHeight="1" outlineLevel="2" x14ac:dyDescent="0.25">
      <c r="B2972" s="921" t="s">
        <v>294</v>
      </c>
      <c r="C2972" s="921"/>
      <c r="D2972" s="922">
        <v>0.53</v>
      </c>
      <c r="E2972" s="931" t="s">
        <v>7</v>
      </c>
      <c r="F2972" s="923"/>
      <c r="G2972" s="921"/>
      <c r="H2972" s="933">
        <v>1</v>
      </c>
      <c r="I2972" s="924">
        <f t="shared" si="92"/>
        <v>0</v>
      </c>
      <c r="J2972" s="924">
        <f t="shared" si="93"/>
        <v>0</v>
      </c>
      <c r="K2972" s="924"/>
    </row>
    <row r="2973" spans="2:11" s="917" customFormat="1" ht="78" customHeight="1" outlineLevel="2" x14ac:dyDescent="0.25">
      <c r="B2973" s="921" t="s">
        <v>295</v>
      </c>
      <c r="C2973" s="921"/>
      <c r="D2973" s="922">
        <v>1.1499999999999999</v>
      </c>
      <c r="E2973" s="930">
        <v>15</v>
      </c>
      <c r="F2973" s="923"/>
      <c r="G2973" s="921"/>
      <c r="H2973" s="933">
        <v>1</v>
      </c>
      <c r="I2973" s="924">
        <f t="shared" si="92"/>
        <v>0</v>
      </c>
      <c r="J2973" s="924">
        <f t="shared" si="93"/>
        <v>0</v>
      </c>
      <c r="K2973" s="924"/>
    </row>
    <row r="2974" spans="2:11" s="917" customFormat="1" ht="78" customHeight="1" outlineLevel="2" x14ac:dyDescent="0.25">
      <c r="B2974" s="921" t="s">
        <v>296</v>
      </c>
      <c r="C2974" s="921"/>
      <c r="D2974" s="922">
        <v>0.64</v>
      </c>
      <c r="E2974" s="931" t="s">
        <v>7</v>
      </c>
      <c r="F2974" s="923"/>
      <c r="G2974" s="921"/>
      <c r="H2974" s="933">
        <v>1</v>
      </c>
      <c r="I2974" s="924">
        <f t="shared" si="92"/>
        <v>0</v>
      </c>
      <c r="J2974" s="924">
        <f t="shared" si="93"/>
        <v>0</v>
      </c>
      <c r="K2974" s="924"/>
    </row>
    <row r="2975" spans="2:11" s="917" customFormat="1" ht="78" customHeight="1" outlineLevel="2" x14ac:dyDescent="0.25">
      <c r="B2975" s="921" t="s">
        <v>1621</v>
      </c>
      <c r="C2975" s="922">
        <v>14</v>
      </c>
      <c r="D2975" s="921"/>
      <c r="E2975" s="930">
        <v>1</v>
      </c>
      <c r="F2975" s="923"/>
      <c r="G2975" s="921"/>
      <c r="H2975" s="933">
        <v>1</v>
      </c>
      <c r="I2975" s="924">
        <f t="shared" si="92"/>
        <v>0</v>
      </c>
      <c r="J2975" s="924">
        <f t="shared" si="93"/>
        <v>0</v>
      </c>
      <c r="K2975" s="924"/>
    </row>
    <row r="2976" spans="2:11" ht="10.95" customHeight="1" outlineLevel="1" x14ac:dyDescent="0.25">
      <c r="B2976" s="925" t="s">
        <v>297</v>
      </c>
      <c r="I2976" s="924">
        <f t="shared" si="92"/>
        <v>0</v>
      </c>
      <c r="J2976" s="924">
        <f t="shared" si="93"/>
        <v>0</v>
      </c>
      <c r="K2976" s="919"/>
    </row>
    <row r="2977" spans="2:11" s="917" customFormat="1" ht="78" customHeight="1" outlineLevel="2" x14ac:dyDescent="0.25">
      <c r="B2977" s="921" t="s">
        <v>3895</v>
      </c>
      <c r="C2977" s="921"/>
      <c r="D2977" s="922">
        <v>0.32</v>
      </c>
      <c r="E2977" s="931" t="s">
        <v>7</v>
      </c>
      <c r="F2977" s="923"/>
      <c r="G2977" s="921"/>
      <c r="H2977" s="933">
        <v>1</v>
      </c>
      <c r="I2977" s="924">
        <f t="shared" si="92"/>
        <v>0</v>
      </c>
      <c r="J2977" s="924">
        <f t="shared" si="93"/>
        <v>0</v>
      </c>
      <c r="K2977" s="924"/>
    </row>
    <row r="2978" spans="2:11" s="917" customFormat="1" ht="78" customHeight="1" outlineLevel="2" x14ac:dyDescent="0.25">
      <c r="B2978" s="921" t="s">
        <v>3894</v>
      </c>
      <c r="C2978" s="921"/>
      <c r="D2978" s="922">
        <v>0.39</v>
      </c>
      <c r="E2978" s="931" t="s">
        <v>7</v>
      </c>
      <c r="F2978" s="923"/>
      <c r="G2978" s="921"/>
      <c r="H2978" s="933">
        <v>1</v>
      </c>
      <c r="I2978" s="924">
        <f t="shared" si="92"/>
        <v>0</v>
      </c>
      <c r="J2978" s="924">
        <f t="shared" si="93"/>
        <v>0</v>
      </c>
      <c r="K2978" s="924"/>
    </row>
    <row r="2979" spans="2:11" s="917" customFormat="1" ht="78" customHeight="1" outlineLevel="2" x14ac:dyDescent="0.25">
      <c r="B2979" s="921" t="s">
        <v>4210</v>
      </c>
      <c r="C2979" s="921"/>
      <c r="D2979" s="922">
        <v>0.42</v>
      </c>
      <c r="E2979" s="930">
        <v>10</v>
      </c>
      <c r="F2979" s="923"/>
      <c r="G2979" s="921"/>
      <c r="H2979" s="933">
        <v>1</v>
      </c>
      <c r="I2979" s="924">
        <f t="shared" si="92"/>
        <v>0</v>
      </c>
      <c r="J2979" s="924">
        <f t="shared" si="93"/>
        <v>0</v>
      </c>
      <c r="K2979" s="924"/>
    </row>
    <row r="2980" spans="2:11" s="917" customFormat="1" ht="78" customHeight="1" outlineLevel="2" x14ac:dyDescent="0.25">
      <c r="B2980" s="921" t="s">
        <v>3893</v>
      </c>
      <c r="C2980" s="921"/>
      <c r="D2980" s="922">
        <v>0.42</v>
      </c>
      <c r="E2980" s="930">
        <v>10</v>
      </c>
      <c r="F2980" s="923"/>
      <c r="G2980" s="921"/>
      <c r="H2980" s="933">
        <v>1</v>
      </c>
      <c r="I2980" s="924">
        <f t="shared" si="92"/>
        <v>0</v>
      </c>
      <c r="J2980" s="924">
        <f t="shared" si="93"/>
        <v>0</v>
      </c>
      <c r="K2980" s="924"/>
    </row>
    <row r="2981" spans="2:11" s="917" customFormat="1" ht="78" customHeight="1" outlineLevel="2" x14ac:dyDescent="0.25">
      <c r="B2981" s="921" t="s">
        <v>3892</v>
      </c>
      <c r="C2981" s="921"/>
      <c r="D2981" s="922">
        <v>0.35</v>
      </c>
      <c r="E2981" s="931" t="s">
        <v>7</v>
      </c>
      <c r="F2981" s="923"/>
      <c r="G2981" s="921"/>
      <c r="H2981" s="933">
        <v>1</v>
      </c>
      <c r="I2981" s="924">
        <f t="shared" si="92"/>
        <v>0</v>
      </c>
      <c r="J2981" s="924">
        <f t="shared" si="93"/>
        <v>0</v>
      </c>
      <c r="K2981" s="924"/>
    </row>
    <row r="2982" spans="2:11" s="917" customFormat="1" ht="78" customHeight="1" outlineLevel="2" x14ac:dyDescent="0.25">
      <c r="B2982" s="921" t="s">
        <v>3891</v>
      </c>
      <c r="C2982" s="921"/>
      <c r="D2982" s="922">
        <v>0.35</v>
      </c>
      <c r="E2982" s="931" t="s">
        <v>7</v>
      </c>
      <c r="F2982" s="923"/>
      <c r="G2982" s="921"/>
      <c r="H2982" s="933">
        <v>1</v>
      </c>
      <c r="I2982" s="924">
        <f t="shared" si="92"/>
        <v>0</v>
      </c>
      <c r="J2982" s="924">
        <f t="shared" si="93"/>
        <v>0</v>
      </c>
      <c r="K2982" s="924"/>
    </row>
    <row r="2983" spans="2:11" s="917" customFormat="1" ht="78" customHeight="1" outlineLevel="2" x14ac:dyDescent="0.25">
      <c r="B2983" s="921" t="s">
        <v>3890</v>
      </c>
      <c r="C2983" s="921"/>
      <c r="D2983" s="922">
        <v>0.54</v>
      </c>
      <c r="E2983" s="931" t="s">
        <v>7</v>
      </c>
      <c r="F2983" s="923"/>
      <c r="G2983" s="921"/>
      <c r="H2983" s="933">
        <v>1</v>
      </c>
      <c r="I2983" s="924">
        <f t="shared" si="92"/>
        <v>0</v>
      </c>
      <c r="J2983" s="924">
        <f t="shared" si="93"/>
        <v>0</v>
      </c>
      <c r="K2983" s="924"/>
    </row>
    <row r="2984" spans="2:11" s="917" customFormat="1" ht="78" customHeight="1" outlineLevel="2" x14ac:dyDescent="0.25">
      <c r="B2984" s="921" t="s">
        <v>3889</v>
      </c>
      <c r="C2984" s="921"/>
      <c r="D2984" s="922">
        <v>0.6</v>
      </c>
      <c r="E2984" s="931" t="s">
        <v>7</v>
      </c>
      <c r="F2984" s="923"/>
      <c r="G2984" s="921"/>
      <c r="H2984" s="933">
        <v>1</v>
      </c>
      <c r="I2984" s="924">
        <f t="shared" si="92"/>
        <v>0</v>
      </c>
      <c r="J2984" s="924">
        <f t="shared" si="93"/>
        <v>0</v>
      </c>
      <c r="K2984" s="924"/>
    </row>
    <row r="2985" spans="2:11" s="917" customFormat="1" ht="78" customHeight="1" outlineLevel="2" x14ac:dyDescent="0.25">
      <c r="B2985" s="921" t="s">
        <v>3888</v>
      </c>
      <c r="C2985" s="921"/>
      <c r="D2985" s="922">
        <v>0.74</v>
      </c>
      <c r="E2985" s="931" t="s">
        <v>7</v>
      </c>
      <c r="F2985" s="923"/>
      <c r="G2985" s="921"/>
      <c r="H2985" s="933">
        <v>1</v>
      </c>
      <c r="I2985" s="924">
        <f t="shared" si="92"/>
        <v>0</v>
      </c>
      <c r="J2985" s="924">
        <f t="shared" si="93"/>
        <v>0</v>
      </c>
      <c r="K2985" s="924"/>
    </row>
    <row r="2986" spans="2:11" s="917" customFormat="1" ht="78" customHeight="1" outlineLevel="2" x14ac:dyDescent="0.25">
      <c r="B2986" s="921" t="s">
        <v>3887</v>
      </c>
      <c r="C2986" s="921"/>
      <c r="D2986" s="922">
        <v>0.5</v>
      </c>
      <c r="E2986" s="931" t="s">
        <v>7</v>
      </c>
      <c r="F2986" s="923"/>
      <c r="G2986" s="921"/>
      <c r="H2986" s="933">
        <v>1</v>
      </c>
      <c r="I2986" s="924">
        <f t="shared" si="92"/>
        <v>0</v>
      </c>
      <c r="J2986" s="924">
        <f t="shared" si="93"/>
        <v>0</v>
      </c>
      <c r="K2986" s="924"/>
    </row>
    <row r="2987" spans="2:11" s="917" customFormat="1" ht="78" customHeight="1" outlineLevel="2" x14ac:dyDescent="0.25">
      <c r="B2987" s="921" t="s">
        <v>3886</v>
      </c>
      <c r="C2987" s="921"/>
      <c r="D2987" s="922">
        <v>0.49</v>
      </c>
      <c r="E2987" s="931" t="s">
        <v>7</v>
      </c>
      <c r="F2987" s="923"/>
      <c r="G2987" s="921"/>
      <c r="H2987" s="933">
        <v>1</v>
      </c>
      <c r="I2987" s="924">
        <f t="shared" si="92"/>
        <v>0</v>
      </c>
      <c r="J2987" s="924">
        <f t="shared" si="93"/>
        <v>0</v>
      </c>
      <c r="K2987" s="924"/>
    </row>
    <row r="2988" spans="2:11" s="917" customFormat="1" ht="78" customHeight="1" outlineLevel="2" x14ac:dyDescent="0.25">
      <c r="B2988" s="921" t="s">
        <v>3885</v>
      </c>
      <c r="C2988" s="921"/>
      <c r="D2988" s="922">
        <v>0.55000000000000004</v>
      </c>
      <c r="E2988" s="931" t="s">
        <v>7</v>
      </c>
      <c r="F2988" s="923"/>
      <c r="G2988" s="921"/>
      <c r="H2988" s="933">
        <v>1</v>
      </c>
      <c r="I2988" s="924">
        <f t="shared" si="92"/>
        <v>0</v>
      </c>
      <c r="J2988" s="924">
        <f t="shared" si="93"/>
        <v>0</v>
      </c>
      <c r="K2988" s="924"/>
    </row>
    <row r="2989" spans="2:11" s="917" customFormat="1" ht="78" customHeight="1" outlineLevel="2" x14ac:dyDescent="0.25">
      <c r="B2989" s="921" t="s">
        <v>3884</v>
      </c>
      <c r="C2989" s="921"/>
      <c r="D2989" s="922">
        <v>0.55000000000000004</v>
      </c>
      <c r="E2989" s="931" t="s">
        <v>7</v>
      </c>
      <c r="F2989" s="923"/>
      <c r="G2989" s="921"/>
      <c r="H2989" s="933">
        <v>1</v>
      </c>
      <c r="I2989" s="924">
        <f t="shared" si="92"/>
        <v>0</v>
      </c>
      <c r="J2989" s="924">
        <f t="shared" si="93"/>
        <v>0</v>
      </c>
      <c r="K2989" s="924"/>
    </row>
    <row r="2990" spans="2:11" s="917" customFormat="1" ht="78" customHeight="1" outlineLevel="2" x14ac:dyDescent="0.25">
      <c r="B2990" s="921" t="s">
        <v>3883</v>
      </c>
      <c r="C2990" s="921"/>
      <c r="D2990" s="922">
        <v>0.64</v>
      </c>
      <c r="E2990" s="930">
        <v>20</v>
      </c>
      <c r="F2990" s="923"/>
      <c r="G2990" s="921"/>
      <c r="H2990" s="933">
        <v>1</v>
      </c>
      <c r="I2990" s="924">
        <f t="shared" si="92"/>
        <v>0</v>
      </c>
      <c r="J2990" s="924">
        <f t="shared" si="93"/>
        <v>0</v>
      </c>
      <c r="K2990" s="924"/>
    </row>
    <row r="2991" spans="2:11" s="917" customFormat="1" ht="78" customHeight="1" outlineLevel="2" x14ac:dyDescent="0.25">
      <c r="B2991" s="921" t="s">
        <v>3882</v>
      </c>
      <c r="C2991" s="921"/>
      <c r="D2991" s="922">
        <v>0.65</v>
      </c>
      <c r="E2991" s="931" t="s">
        <v>7</v>
      </c>
      <c r="F2991" s="923"/>
      <c r="G2991" s="921"/>
      <c r="H2991" s="933">
        <v>1</v>
      </c>
      <c r="I2991" s="924">
        <f t="shared" si="92"/>
        <v>0</v>
      </c>
      <c r="J2991" s="924">
        <f t="shared" si="93"/>
        <v>0</v>
      </c>
      <c r="K2991" s="924"/>
    </row>
    <row r="2992" spans="2:11" s="917" customFormat="1" ht="78" customHeight="1" outlineLevel="2" x14ac:dyDescent="0.25">
      <c r="B2992" s="921" t="s">
        <v>3881</v>
      </c>
      <c r="C2992" s="921"/>
      <c r="D2992" s="922">
        <v>0.65</v>
      </c>
      <c r="E2992" s="931" t="s">
        <v>7</v>
      </c>
      <c r="F2992" s="923"/>
      <c r="G2992" s="921"/>
      <c r="H2992" s="933">
        <v>1</v>
      </c>
      <c r="I2992" s="924">
        <f t="shared" si="92"/>
        <v>0</v>
      </c>
      <c r="J2992" s="924">
        <f t="shared" si="93"/>
        <v>0</v>
      </c>
      <c r="K2992" s="924"/>
    </row>
    <row r="2993" spans="2:11" s="917" customFormat="1" ht="78" customHeight="1" outlineLevel="2" x14ac:dyDescent="0.25">
      <c r="B2993" s="921" t="s">
        <v>3880</v>
      </c>
      <c r="C2993" s="921"/>
      <c r="D2993" s="922">
        <v>0.64</v>
      </c>
      <c r="E2993" s="931" t="s">
        <v>7</v>
      </c>
      <c r="F2993" s="923"/>
      <c r="G2993" s="921"/>
      <c r="H2993" s="933">
        <v>1</v>
      </c>
      <c r="I2993" s="924">
        <f t="shared" si="92"/>
        <v>0</v>
      </c>
      <c r="J2993" s="924">
        <f t="shared" si="93"/>
        <v>0</v>
      </c>
      <c r="K2993" s="924"/>
    </row>
    <row r="2994" spans="2:11" s="917" customFormat="1" ht="78" customHeight="1" outlineLevel="2" x14ac:dyDescent="0.25">
      <c r="B2994" s="921" t="s">
        <v>3879</v>
      </c>
      <c r="C2994" s="921"/>
      <c r="D2994" s="922">
        <v>0.49</v>
      </c>
      <c r="E2994" s="930">
        <v>20</v>
      </c>
      <c r="F2994" s="923"/>
      <c r="G2994" s="921"/>
      <c r="H2994" s="933">
        <v>1</v>
      </c>
      <c r="I2994" s="924">
        <f t="shared" si="92"/>
        <v>0</v>
      </c>
      <c r="J2994" s="924">
        <f t="shared" si="93"/>
        <v>0</v>
      </c>
      <c r="K2994" s="924"/>
    </row>
    <row r="2995" spans="2:11" s="917" customFormat="1" ht="78" customHeight="1" outlineLevel="2" x14ac:dyDescent="0.25">
      <c r="B2995" s="921" t="s">
        <v>3878</v>
      </c>
      <c r="C2995" s="921"/>
      <c r="D2995" s="922">
        <v>0.49</v>
      </c>
      <c r="E2995" s="931" t="s">
        <v>7</v>
      </c>
      <c r="F2995" s="923"/>
      <c r="G2995" s="921"/>
      <c r="H2995" s="933">
        <v>1</v>
      </c>
      <c r="I2995" s="924">
        <f t="shared" si="92"/>
        <v>0</v>
      </c>
      <c r="J2995" s="924">
        <f t="shared" si="93"/>
        <v>0</v>
      </c>
      <c r="K2995" s="924"/>
    </row>
    <row r="2996" spans="2:11" s="917" customFormat="1" ht="78" customHeight="1" outlineLevel="2" x14ac:dyDescent="0.25">
      <c r="B2996" s="921" t="s">
        <v>3877</v>
      </c>
      <c r="C2996" s="921"/>
      <c r="D2996" s="922">
        <v>0.52</v>
      </c>
      <c r="E2996" s="931" t="s">
        <v>7</v>
      </c>
      <c r="F2996" s="923"/>
      <c r="G2996" s="921"/>
      <c r="H2996" s="933">
        <v>1</v>
      </c>
      <c r="I2996" s="924">
        <f t="shared" si="92"/>
        <v>0</v>
      </c>
      <c r="J2996" s="924">
        <f t="shared" si="93"/>
        <v>0</v>
      </c>
      <c r="K2996" s="924"/>
    </row>
    <row r="2997" spans="2:11" s="917" customFormat="1" ht="78" customHeight="1" outlineLevel="2" x14ac:dyDescent="0.25">
      <c r="B2997" s="921" t="s">
        <v>3876</v>
      </c>
      <c r="C2997" s="921"/>
      <c r="D2997" s="922">
        <v>0.52</v>
      </c>
      <c r="E2997" s="931" t="s">
        <v>7</v>
      </c>
      <c r="F2997" s="923"/>
      <c r="G2997" s="921"/>
      <c r="H2997" s="933">
        <v>1</v>
      </c>
      <c r="I2997" s="924">
        <f t="shared" si="92"/>
        <v>0</v>
      </c>
      <c r="J2997" s="924">
        <f t="shared" si="93"/>
        <v>0</v>
      </c>
      <c r="K2997" s="924"/>
    </row>
    <row r="2998" spans="2:11" s="917" customFormat="1" ht="78" customHeight="1" outlineLevel="2" x14ac:dyDescent="0.25">
      <c r="B2998" s="921" t="s">
        <v>3875</v>
      </c>
      <c r="C2998" s="921"/>
      <c r="D2998" s="922">
        <v>0.41</v>
      </c>
      <c r="E2998" s="931" t="s">
        <v>7</v>
      </c>
      <c r="F2998" s="923"/>
      <c r="G2998" s="921"/>
      <c r="H2998" s="933">
        <v>1</v>
      </c>
      <c r="I2998" s="924">
        <f t="shared" si="92"/>
        <v>0</v>
      </c>
      <c r="J2998" s="924">
        <f t="shared" si="93"/>
        <v>0</v>
      </c>
      <c r="K2998" s="924"/>
    </row>
    <row r="2999" spans="2:11" s="917" customFormat="1" ht="78" customHeight="1" outlineLevel="2" x14ac:dyDescent="0.25">
      <c r="B2999" s="921" t="s">
        <v>3874</v>
      </c>
      <c r="C2999" s="921"/>
      <c r="D2999" s="922">
        <v>0.41</v>
      </c>
      <c r="E2999" s="931" t="s">
        <v>7</v>
      </c>
      <c r="F2999" s="923"/>
      <c r="G2999" s="921"/>
      <c r="H2999" s="933">
        <v>1</v>
      </c>
      <c r="I2999" s="924">
        <f t="shared" si="92"/>
        <v>0</v>
      </c>
      <c r="J2999" s="924">
        <f t="shared" si="93"/>
        <v>0</v>
      </c>
      <c r="K2999" s="924"/>
    </row>
    <row r="3000" spans="2:11" s="917" customFormat="1" ht="78" customHeight="1" outlineLevel="2" x14ac:dyDescent="0.25">
      <c r="B3000" s="921" t="s">
        <v>3873</v>
      </c>
      <c r="C3000" s="921"/>
      <c r="D3000" s="922">
        <v>0.3</v>
      </c>
      <c r="E3000" s="931" t="s">
        <v>7</v>
      </c>
      <c r="F3000" s="923"/>
      <c r="G3000" s="921"/>
      <c r="H3000" s="933">
        <v>1</v>
      </c>
      <c r="I3000" s="924">
        <f t="shared" si="92"/>
        <v>0</v>
      </c>
      <c r="J3000" s="924">
        <f t="shared" si="93"/>
        <v>0</v>
      </c>
      <c r="K3000" s="924"/>
    </row>
    <row r="3001" spans="2:11" s="917" customFormat="1" ht="78" customHeight="1" outlineLevel="2" x14ac:dyDescent="0.25">
      <c r="B3001" s="921" t="s">
        <v>3872</v>
      </c>
      <c r="C3001" s="921"/>
      <c r="D3001" s="922">
        <v>0.3</v>
      </c>
      <c r="E3001" s="930">
        <v>10</v>
      </c>
      <c r="F3001" s="923"/>
      <c r="G3001" s="921"/>
      <c r="H3001" s="933">
        <v>1</v>
      </c>
      <c r="I3001" s="924">
        <f t="shared" si="92"/>
        <v>0</v>
      </c>
      <c r="J3001" s="924">
        <f t="shared" si="93"/>
        <v>0</v>
      </c>
      <c r="K3001" s="924"/>
    </row>
    <row r="3002" spans="2:11" s="917" customFormat="1" ht="78" customHeight="1" outlineLevel="2" x14ac:dyDescent="0.25">
      <c r="B3002" s="921" t="s">
        <v>3871</v>
      </c>
      <c r="C3002" s="921"/>
      <c r="D3002" s="922">
        <v>0.4</v>
      </c>
      <c r="E3002" s="930">
        <v>18</v>
      </c>
      <c r="F3002" s="923"/>
      <c r="G3002" s="921"/>
      <c r="H3002" s="933">
        <v>1</v>
      </c>
      <c r="I3002" s="924">
        <f t="shared" si="92"/>
        <v>0</v>
      </c>
      <c r="J3002" s="924">
        <f t="shared" si="93"/>
        <v>0</v>
      </c>
      <c r="K3002" s="924"/>
    </row>
    <row r="3003" spans="2:11" s="917" customFormat="1" ht="78" customHeight="1" outlineLevel="2" x14ac:dyDescent="0.25">
      <c r="B3003" s="921" t="s">
        <v>3870</v>
      </c>
      <c r="C3003" s="921"/>
      <c r="D3003" s="922">
        <v>0.44</v>
      </c>
      <c r="E3003" s="931" t="s">
        <v>7</v>
      </c>
      <c r="F3003" s="923"/>
      <c r="G3003" s="921"/>
      <c r="H3003" s="933">
        <v>1</v>
      </c>
      <c r="I3003" s="924">
        <f t="shared" si="92"/>
        <v>0</v>
      </c>
      <c r="J3003" s="924">
        <f t="shared" si="93"/>
        <v>0</v>
      </c>
      <c r="K3003" s="924"/>
    </row>
    <row r="3004" spans="2:11" s="917" customFormat="1" ht="78" customHeight="1" outlineLevel="2" x14ac:dyDescent="0.25">
      <c r="B3004" s="921" t="s">
        <v>3869</v>
      </c>
      <c r="C3004" s="921"/>
      <c r="D3004" s="922">
        <v>0.44</v>
      </c>
      <c r="E3004" s="931" t="s">
        <v>7</v>
      </c>
      <c r="F3004" s="923"/>
      <c r="G3004" s="921"/>
      <c r="H3004" s="933">
        <v>1</v>
      </c>
      <c r="I3004" s="924">
        <f t="shared" si="92"/>
        <v>0</v>
      </c>
      <c r="J3004" s="924">
        <f t="shared" si="93"/>
        <v>0</v>
      </c>
      <c r="K3004" s="924"/>
    </row>
    <row r="3005" spans="2:11" s="917" customFormat="1" ht="78" customHeight="1" outlineLevel="2" x14ac:dyDescent="0.25">
      <c r="B3005" s="921" t="s">
        <v>3868</v>
      </c>
      <c r="C3005" s="921"/>
      <c r="D3005" s="922">
        <v>0.47</v>
      </c>
      <c r="E3005" s="931" t="s">
        <v>7</v>
      </c>
      <c r="F3005" s="923"/>
      <c r="G3005" s="921"/>
      <c r="H3005" s="933">
        <v>1</v>
      </c>
      <c r="I3005" s="924">
        <f t="shared" si="92"/>
        <v>0</v>
      </c>
      <c r="J3005" s="924">
        <f t="shared" si="93"/>
        <v>0</v>
      </c>
      <c r="K3005" s="924"/>
    </row>
    <row r="3006" spans="2:11" s="917" customFormat="1" ht="78" customHeight="1" outlineLevel="2" x14ac:dyDescent="0.25">
      <c r="B3006" s="921" t="s">
        <v>3867</v>
      </c>
      <c r="C3006" s="921"/>
      <c r="D3006" s="922">
        <v>0.47</v>
      </c>
      <c r="E3006" s="931" t="s">
        <v>7</v>
      </c>
      <c r="F3006" s="923"/>
      <c r="G3006" s="921"/>
      <c r="H3006" s="933">
        <v>1</v>
      </c>
      <c r="I3006" s="924">
        <f t="shared" si="92"/>
        <v>0</v>
      </c>
      <c r="J3006" s="924">
        <f t="shared" si="93"/>
        <v>0</v>
      </c>
      <c r="K3006" s="924"/>
    </row>
    <row r="3007" spans="2:11" s="917" customFormat="1" ht="78" customHeight="1" outlineLevel="2" x14ac:dyDescent="0.25">
      <c r="B3007" s="921" t="s">
        <v>3866</v>
      </c>
      <c r="C3007" s="921"/>
      <c r="D3007" s="922">
        <v>12.5</v>
      </c>
      <c r="E3007" s="930">
        <v>5</v>
      </c>
      <c r="F3007" s="923"/>
      <c r="G3007" s="921"/>
      <c r="H3007" s="933">
        <v>1</v>
      </c>
      <c r="I3007" s="924">
        <f t="shared" si="92"/>
        <v>0</v>
      </c>
      <c r="J3007" s="924">
        <f t="shared" si="93"/>
        <v>0</v>
      </c>
      <c r="K3007" s="924"/>
    </row>
    <row r="3008" spans="2:11" s="917" customFormat="1" ht="78" customHeight="1" outlineLevel="2" x14ac:dyDescent="0.25">
      <c r="B3008" s="921" t="s">
        <v>3865</v>
      </c>
      <c r="C3008" s="921"/>
      <c r="D3008" s="922">
        <v>15</v>
      </c>
      <c r="E3008" s="931" t="s">
        <v>7</v>
      </c>
      <c r="F3008" s="923"/>
      <c r="G3008" s="921"/>
      <c r="H3008" s="933">
        <v>1</v>
      </c>
      <c r="I3008" s="924">
        <f t="shared" si="92"/>
        <v>0</v>
      </c>
      <c r="J3008" s="924">
        <f t="shared" si="93"/>
        <v>0</v>
      </c>
      <c r="K3008" s="924"/>
    </row>
    <row r="3009" spans="2:11" s="917" customFormat="1" ht="78" customHeight="1" outlineLevel="2" x14ac:dyDescent="0.25">
      <c r="B3009" s="921" t="s">
        <v>3864</v>
      </c>
      <c r="C3009" s="921"/>
      <c r="D3009" s="922">
        <v>17.5</v>
      </c>
      <c r="E3009" s="931" t="s">
        <v>7</v>
      </c>
      <c r="F3009" s="923"/>
      <c r="G3009" s="921"/>
      <c r="H3009" s="933">
        <v>1</v>
      </c>
      <c r="I3009" s="924">
        <f t="shared" si="92"/>
        <v>0</v>
      </c>
      <c r="J3009" s="924">
        <f t="shared" si="93"/>
        <v>0</v>
      </c>
      <c r="K3009" s="924"/>
    </row>
    <row r="3010" spans="2:11" s="917" customFormat="1" ht="78" customHeight="1" outlineLevel="2" x14ac:dyDescent="0.25">
      <c r="B3010" s="921" t="s">
        <v>3863</v>
      </c>
      <c r="C3010" s="921"/>
      <c r="D3010" s="922">
        <v>22.5</v>
      </c>
      <c r="E3010" s="930">
        <v>8</v>
      </c>
      <c r="F3010" s="923"/>
      <c r="G3010" s="921"/>
      <c r="H3010" s="933">
        <v>1</v>
      </c>
      <c r="I3010" s="924">
        <f t="shared" si="92"/>
        <v>0</v>
      </c>
      <c r="J3010" s="924">
        <f t="shared" si="93"/>
        <v>0</v>
      </c>
      <c r="K3010" s="924"/>
    </row>
    <row r="3011" spans="2:11" ht="10.95" customHeight="1" outlineLevel="1" x14ac:dyDescent="0.25">
      <c r="B3011" s="925" t="s">
        <v>1723</v>
      </c>
      <c r="I3011" s="924">
        <f t="shared" si="92"/>
        <v>0</v>
      </c>
      <c r="J3011" s="924">
        <f t="shared" si="93"/>
        <v>0</v>
      </c>
      <c r="K3011" s="919"/>
    </row>
    <row r="3012" spans="2:11" s="917" customFormat="1" ht="78" customHeight="1" outlineLevel="2" x14ac:dyDescent="0.25">
      <c r="B3012" s="921" t="s">
        <v>1616</v>
      </c>
      <c r="C3012" s="922">
        <v>2</v>
      </c>
      <c r="D3012" s="921"/>
      <c r="E3012" s="931" t="s">
        <v>7</v>
      </c>
      <c r="F3012" s="923"/>
      <c r="G3012" s="921"/>
      <c r="H3012" s="933">
        <v>1</v>
      </c>
      <c r="I3012" s="924">
        <f t="shared" si="92"/>
        <v>0</v>
      </c>
      <c r="J3012" s="924">
        <f t="shared" si="93"/>
        <v>0</v>
      </c>
      <c r="K3012" s="924"/>
    </row>
    <row r="3013" spans="2:11" s="917" customFormat="1" ht="78" customHeight="1" outlineLevel="2" x14ac:dyDescent="0.25">
      <c r="B3013" s="921" t="s">
        <v>1615</v>
      </c>
      <c r="C3013" s="922">
        <v>12.5</v>
      </c>
      <c r="D3013" s="921"/>
      <c r="E3013" s="930">
        <v>4</v>
      </c>
      <c r="F3013" s="923"/>
      <c r="G3013" s="921"/>
      <c r="H3013" s="933">
        <v>10</v>
      </c>
      <c r="I3013" s="924">
        <f t="shared" si="92"/>
        <v>0</v>
      </c>
      <c r="J3013" s="924">
        <f t="shared" si="93"/>
        <v>0</v>
      </c>
      <c r="K3013" s="924"/>
    </row>
    <row r="3014" spans="2:11" ht="10.95" customHeight="1" outlineLevel="1" x14ac:dyDescent="0.25">
      <c r="B3014" s="925" t="s">
        <v>4300</v>
      </c>
      <c r="I3014" s="924">
        <f t="shared" si="92"/>
        <v>0</v>
      </c>
      <c r="J3014" s="924">
        <f t="shared" si="93"/>
        <v>0</v>
      </c>
      <c r="K3014" s="919"/>
    </row>
    <row r="3015" spans="2:11" s="917" customFormat="1" ht="78" customHeight="1" outlineLevel="2" x14ac:dyDescent="0.25">
      <c r="B3015" s="921" t="s">
        <v>3914</v>
      </c>
      <c r="C3015" s="921"/>
      <c r="D3015" s="922">
        <v>1.34</v>
      </c>
      <c r="E3015" s="930">
        <v>2</v>
      </c>
      <c r="F3015" s="923"/>
      <c r="G3015" s="921"/>
      <c r="H3015" s="933">
        <v>1</v>
      </c>
      <c r="I3015" s="924">
        <f t="shared" si="92"/>
        <v>0</v>
      </c>
      <c r="J3015" s="924">
        <f t="shared" si="93"/>
        <v>0</v>
      </c>
      <c r="K3015" s="924"/>
    </row>
    <row r="3016" spans="2:11" s="917" customFormat="1" ht="78" customHeight="1" outlineLevel="2" x14ac:dyDescent="0.25">
      <c r="B3016" s="921" t="s">
        <v>3913</v>
      </c>
      <c r="C3016" s="921"/>
      <c r="D3016" s="922">
        <v>1.34</v>
      </c>
      <c r="E3016" s="930">
        <v>4</v>
      </c>
      <c r="F3016" s="923"/>
      <c r="G3016" s="921"/>
      <c r="H3016" s="933">
        <v>1</v>
      </c>
      <c r="I3016" s="924">
        <f t="shared" ref="I3016:I3079" si="94">C3016*G3016</f>
        <v>0</v>
      </c>
      <c r="J3016" s="924">
        <f t="shared" ref="J3016:J3079" si="95">D3016*G3016</f>
        <v>0</v>
      </c>
      <c r="K3016" s="924"/>
    </row>
    <row r="3017" spans="2:11" s="917" customFormat="1" ht="78" customHeight="1" outlineLevel="2" x14ac:dyDescent="0.25">
      <c r="B3017" s="921" t="s">
        <v>3912</v>
      </c>
      <c r="C3017" s="921"/>
      <c r="D3017" s="922">
        <v>1.34</v>
      </c>
      <c r="E3017" s="930">
        <v>3</v>
      </c>
      <c r="F3017" s="923"/>
      <c r="G3017" s="921"/>
      <c r="H3017" s="933">
        <v>1</v>
      </c>
      <c r="I3017" s="924">
        <f t="shared" si="94"/>
        <v>0</v>
      </c>
      <c r="J3017" s="924">
        <f t="shared" si="95"/>
        <v>0</v>
      </c>
      <c r="K3017" s="924"/>
    </row>
    <row r="3018" spans="2:11" s="917" customFormat="1" ht="78" customHeight="1" outlineLevel="2" x14ac:dyDescent="0.25">
      <c r="B3018" s="921" t="s">
        <v>3911</v>
      </c>
      <c r="C3018" s="921"/>
      <c r="D3018" s="922">
        <v>1.34</v>
      </c>
      <c r="E3018" s="930">
        <v>1</v>
      </c>
      <c r="F3018" s="923"/>
      <c r="G3018" s="921"/>
      <c r="H3018" s="933">
        <v>1</v>
      </c>
      <c r="I3018" s="924">
        <f t="shared" si="94"/>
        <v>0</v>
      </c>
      <c r="J3018" s="924">
        <f t="shared" si="95"/>
        <v>0</v>
      </c>
      <c r="K3018" s="924"/>
    </row>
    <row r="3019" spans="2:11" s="917" customFormat="1" ht="78" customHeight="1" outlineLevel="2" x14ac:dyDescent="0.25">
      <c r="B3019" s="921" t="s">
        <v>1760</v>
      </c>
      <c r="C3019" s="921"/>
      <c r="D3019" s="922">
        <v>1.71</v>
      </c>
      <c r="E3019" s="930">
        <v>6</v>
      </c>
      <c r="F3019" s="923"/>
      <c r="G3019" s="921"/>
      <c r="H3019" s="933">
        <v>1</v>
      </c>
      <c r="I3019" s="924">
        <f t="shared" si="94"/>
        <v>0</v>
      </c>
      <c r="J3019" s="924">
        <f t="shared" si="95"/>
        <v>0</v>
      </c>
      <c r="K3019" s="924"/>
    </row>
    <row r="3020" spans="2:11" s="917" customFormat="1" ht="78" customHeight="1" outlineLevel="2" x14ac:dyDescent="0.25">
      <c r="B3020" s="921" t="s">
        <v>1759</v>
      </c>
      <c r="C3020" s="921"/>
      <c r="D3020" s="922">
        <v>1.71</v>
      </c>
      <c r="E3020" s="930">
        <v>7</v>
      </c>
      <c r="F3020" s="923"/>
      <c r="G3020" s="921"/>
      <c r="H3020" s="933">
        <v>1</v>
      </c>
      <c r="I3020" s="924">
        <f t="shared" si="94"/>
        <v>0</v>
      </c>
      <c r="J3020" s="924">
        <f t="shared" si="95"/>
        <v>0</v>
      </c>
      <c r="K3020" s="924"/>
    </row>
    <row r="3021" spans="2:11" s="917" customFormat="1" ht="78" customHeight="1" outlineLevel="2" x14ac:dyDescent="0.25">
      <c r="B3021" s="921" t="s">
        <v>1741</v>
      </c>
      <c r="C3021" s="921"/>
      <c r="D3021" s="922">
        <v>1.71</v>
      </c>
      <c r="E3021" s="930">
        <v>4</v>
      </c>
      <c r="F3021" s="923"/>
      <c r="G3021" s="921"/>
      <c r="H3021" s="933">
        <v>1</v>
      </c>
      <c r="I3021" s="924">
        <f t="shared" si="94"/>
        <v>0</v>
      </c>
      <c r="J3021" s="924">
        <f t="shared" si="95"/>
        <v>0</v>
      </c>
      <c r="K3021" s="924"/>
    </row>
    <row r="3022" spans="2:11" s="917" customFormat="1" ht="78" customHeight="1" outlineLevel="2" x14ac:dyDescent="0.25">
      <c r="B3022" s="921" t="s">
        <v>1758</v>
      </c>
      <c r="C3022" s="921"/>
      <c r="D3022" s="922">
        <v>1.56</v>
      </c>
      <c r="E3022" s="930">
        <v>2</v>
      </c>
      <c r="F3022" s="923"/>
      <c r="G3022" s="921"/>
      <c r="H3022" s="933">
        <v>1</v>
      </c>
      <c r="I3022" s="924">
        <f t="shared" si="94"/>
        <v>0</v>
      </c>
      <c r="J3022" s="924">
        <f t="shared" si="95"/>
        <v>0</v>
      </c>
      <c r="K3022" s="924"/>
    </row>
    <row r="3023" spans="2:11" s="917" customFormat="1" ht="78" customHeight="1" outlineLevel="2" x14ac:dyDescent="0.25">
      <c r="B3023" s="921" t="s">
        <v>1757</v>
      </c>
      <c r="C3023" s="921"/>
      <c r="D3023" s="922">
        <v>1.56</v>
      </c>
      <c r="E3023" s="930">
        <v>3</v>
      </c>
      <c r="F3023" s="923"/>
      <c r="G3023" s="921"/>
      <c r="H3023" s="933">
        <v>1</v>
      </c>
      <c r="I3023" s="924">
        <f t="shared" si="94"/>
        <v>0</v>
      </c>
      <c r="J3023" s="924">
        <f t="shared" si="95"/>
        <v>0</v>
      </c>
      <c r="K3023" s="924"/>
    </row>
    <row r="3024" spans="2:11" s="917" customFormat="1" ht="78" customHeight="1" outlineLevel="2" x14ac:dyDescent="0.25">
      <c r="B3024" s="921" t="s">
        <v>3910</v>
      </c>
      <c r="C3024" s="921"/>
      <c r="D3024" s="922">
        <v>1.34</v>
      </c>
      <c r="E3024" s="930">
        <v>1</v>
      </c>
      <c r="F3024" s="923"/>
      <c r="G3024" s="921"/>
      <c r="H3024" s="933">
        <v>1</v>
      </c>
      <c r="I3024" s="924">
        <f t="shared" si="94"/>
        <v>0</v>
      </c>
      <c r="J3024" s="924">
        <f t="shared" si="95"/>
        <v>0</v>
      </c>
      <c r="K3024" s="924"/>
    </row>
    <row r="3025" spans="2:11" s="917" customFormat="1" ht="78" customHeight="1" outlineLevel="2" x14ac:dyDescent="0.25">
      <c r="B3025" s="921" t="s">
        <v>3909</v>
      </c>
      <c r="C3025" s="921"/>
      <c r="D3025" s="922">
        <v>1.34</v>
      </c>
      <c r="E3025" s="930">
        <v>4</v>
      </c>
      <c r="F3025" s="923"/>
      <c r="G3025" s="921"/>
      <c r="H3025" s="933">
        <v>1</v>
      </c>
      <c r="I3025" s="924">
        <f t="shared" si="94"/>
        <v>0</v>
      </c>
      <c r="J3025" s="924">
        <f t="shared" si="95"/>
        <v>0</v>
      </c>
      <c r="K3025" s="924"/>
    </row>
    <row r="3026" spans="2:11" s="917" customFormat="1" ht="78" customHeight="1" outlineLevel="2" x14ac:dyDescent="0.25">
      <c r="B3026" s="921" t="s">
        <v>3908</v>
      </c>
      <c r="C3026" s="921"/>
      <c r="D3026" s="922">
        <v>1.34</v>
      </c>
      <c r="E3026" s="930">
        <v>4</v>
      </c>
      <c r="F3026" s="923"/>
      <c r="G3026" s="921"/>
      <c r="H3026" s="933">
        <v>1</v>
      </c>
      <c r="I3026" s="924">
        <f t="shared" si="94"/>
        <v>0</v>
      </c>
      <c r="J3026" s="924">
        <f t="shared" si="95"/>
        <v>0</v>
      </c>
      <c r="K3026" s="924"/>
    </row>
    <row r="3027" spans="2:11" s="917" customFormat="1" ht="78" customHeight="1" outlineLevel="2" x14ac:dyDescent="0.25">
      <c r="B3027" s="921" t="s">
        <v>1756</v>
      </c>
      <c r="C3027" s="921"/>
      <c r="D3027" s="922">
        <v>1.71</v>
      </c>
      <c r="E3027" s="930">
        <v>6</v>
      </c>
      <c r="F3027" s="923"/>
      <c r="G3027" s="921"/>
      <c r="H3027" s="933">
        <v>1</v>
      </c>
      <c r="I3027" s="924">
        <f t="shared" si="94"/>
        <v>0</v>
      </c>
      <c r="J3027" s="924">
        <f t="shared" si="95"/>
        <v>0</v>
      </c>
      <c r="K3027" s="924"/>
    </row>
    <row r="3028" spans="2:11" s="917" customFormat="1" ht="78" customHeight="1" outlineLevel="2" x14ac:dyDescent="0.25">
      <c r="B3028" s="921" t="s">
        <v>1740</v>
      </c>
      <c r="C3028" s="921"/>
      <c r="D3028" s="922">
        <v>1.71</v>
      </c>
      <c r="E3028" s="930">
        <v>4</v>
      </c>
      <c r="F3028" s="923"/>
      <c r="G3028" s="921"/>
      <c r="H3028" s="933">
        <v>1</v>
      </c>
      <c r="I3028" s="924">
        <f t="shared" si="94"/>
        <v>0</v>
      </c>
      <c r="J3028" s="924">
        <f t="shared" si="95"/>
        <v>0</v>
      </c>
      <c r="K3028" s="924"/>
    </row>
    <row r="3029" spans="2:11" s="917" customFormat="1" ht="78" customHeight="1" outlineLevel="2" x14ac:dyDescent="0.25">
      <c r="B3029" s="921" t="s">
        <v>1755</v>
      </c>
      <c r="C3029" s="921"/>
      <c r="D3029" s="922">
        <v>1.56</v>
      </c>
      <c r="E3029" s="930">
        <v>5</v>
      </c>
      <c r="F3029" s="923"/>
      <c r="G3029" s="921"/>
      <c r="H3029" s="933">
        <v>1</v>
      </c>
      <c r="I3029" s="924">
        <f t="shared" si="94"/>
        <v>0</v>
      </c>
      <c r="J3029" s="924">
        <f t="shared" si="95"/>
        <v>0</v>
      </c>
      <c r="K3029" s="924"/>
    </row>
    <row r="3030" spans="2:11" s="917" customFormat="1" ht="78" customHeight="1" outlineLevel="2" x14ac:dyDescent="0.25">
      <c r="B3030" s="921" t="s">
        <v>1754</v>
      </c>
      <c r="C3030" s="921"/>
      <c r="D3030" s="922">
        <v>1.56</v>
      </c>
      <c r="E3030" s="930">
        <v>6</v>
      </c>
      <c r="F3030" s="923"/>
      <c r="G3030" s="921"/>
      <c r="H3030" s="933">
        <v>1</v>
      </c>
      <c r="I3030" s="924">
        <f t="shared" si="94"/>
        <v>0</v>
      </c>
      <c r="J3030" s="924">
        <f t="shared" si="95"/>
        <v>0</v>
      </c>
      <c r="K3030" s="924"/>
    </row>
    <row r="3031" spans="2:11" s="917" customFormat="1" ht="78" customHeight="1" outlineLevel="2" x14ac:dyDescent="0.25">
      <c r="B3031" s="921" t="s">
        <v>1753</v>
      </c>
      <c r="C3031" s="921"/>
      <c r="D3031" s="922">
        <v>1.56</v>
      </c>
      <c r="E3031" s="930">
        <v>5</v>
      </c>
      <c r="F3031" s="923"/>
      <c r="G3031" s="921"/>
      <c r="H3031" s="933">
        <v>1</v>
      </c>
      <c r="I3031" s="924">
        <f t="shared" si="94"/>
        <v>0</v>
      </c>
      <c r="J3031" s="924">
        <f t="shared" si="95"/>
        <v>0</v>
      </c>
      <c r="K3031" s="924"/>
    </row>
    <row r="3032" spans="2:11" ht="10.95" customHeight="1" outlineLevel="1" x14ac:dyDescent="0.25">
      <c r="B3032" s="925" t="s">
        <v>4092</v>
      </c>
      <c r="I3032" s="924">
        <f t="shared" si="94"/>
        <v>0</v>
      </c>
      <c r="J3032" s="924">
        <f t="shared" si="95"/>
        <v>0</v>
      </c>
      <c r="K3032" s="919"/>
    </row>
    <row r="3033" spans="2:11" s="917" customFormat="1" ht="78" customHeight="1" outlineLevel="2" x14ac:dyDescent="0.25">
      <c r="B3033" s="921" t="s">
        <v>4091</v>
      </c>
      <c r="C3033" s="922">
        <v>41.3</v>
      </c>
      <c r="D3033" s="921"/>
      <c r="E3033" s="930">
        <v>20</v>
      </c>
      <c r="F3033" s="923"/>
      <c r="G3033" s="921"/>
      <c r="H3033" s="933">
        <v>1</v>
      </c>
      <c r="I3033" s="924">
        <f t="shared" si="94"/>
        <v>0</v>
      </c>
      <c r="J3033" s="924">
        <f t="shared" si="95"/>
        <v>0</v>
      </c>
      <c r="K3033" s="924"/>
    </row>
    <row r="3034" spans="2:11" s="917" customFormat="1" ht="78" customHeight="1" outlineLevel="2" x14ac:dyDescent="0.25">
      <c r="B3034" s="921" t="s">
        <v>4090</v>
      </c>
      <c r="C3034" s="922">
        <v>25.6</v>
      </c>
      <c r="D3034" s="921"/>
      <c r="E3034" s="931" t="s">
        <v>7</v>
      </c>
      <c r="F3034" s="923"/>
      <c r="G3034" s="921"/>
      <c r="H3034" s="933">
        <v>1</v>
      </c>
      <c r="I3034" s="924">
        <f t="shared" si="94"/>
        <v>0</v>
      </c>
      <c r="J3034" s="924">
        <f t="shared" si="95"/>
        <v>0</v>
      </c>
      <c r="K3034" s="924"/>
    </row>
    <row r="3035" spans="2:11" s="917" customFormat="1" ht="78" customHeight="1" outlineLevel="2" x14ac:dyDescent="0.25">
      <c r="B3035" s="921" t="s">
        <v>4089</v>
      </c>
      <c r="C3035" s="922">
        <v>14.5</v>
      </c>
      <c r="D3035" s="921"/>
      <c r="E3035" s="930">
        <v>20</v>
      </c>
      <c r="F3035" s="923"/>
      <c r="G3035" s="921"/>
      <c r="H3035" s="933">
        <v>1</v>
      </c>
      <c r="I3035" s="924">
        <f t="shared" si="94"/>
        <v>0</v>
      </c>
      <c r="J3035" s="924">
        <f t="shared" si="95"/>
        <v>0</v>
      </c>
      <c r="K3035" s="924"/>
    </row>
    <row r="3036" spans="2:11" s="917" customFormat="1" ht="78" customHeight="1" outlineLevel="2" x14ac:dyDescent="0.25">
      <c r="B3036" s="921" t="s">
        <v>4088</v>
      </c>
      <c r="C3036" s="922">
        <v>6.1</v>
      </c>
      <c r="D3036" s="921"/>
      <c r="E3036" s="931" t="s">
        <v>7</v>
      </c>
      <c r="F3036" s="923"/>
      <c r="G3036" s="921"/>
      <c r="H3036" s="933">
        <v>50</v>
      </c>
      <c r="I3036" s="924">
        <f t="shared" si="94"/>
        <v>0</v>
      </c>
      <c r="J3036" s="924">
        <f t="shared" si="95"/>
        <v>0</v>
      </c>
      <c r="K3036" s="924"/>
    </row>
    <row r="3037" spans="2:11" s="917" customFormat="1" ht="78" customHeight="1" outlineLevel="2" x14ac:dyDescent="0.25">
      <c r="B3037" s="921" t="s">
        <v>4087</v>
      </c>
      <c r="C3037" s="922">
        <v>4.5999999999999996</v>
      </c>
      <c r="D3037" s="921"/>
      <c r="E3037" s="931" t="s">
        <v>7</v>
      </c>
      <c r="F3037" s="923"/>
      <c r="G3037" s="921"/>
      <c r="H3037" s="933">
        <v>25</v>
      </c>
      <c r="I3037" s="924">
        <f t="shared" si="94"/>
        <v>0</v>
      </c>
      <c r="J3037" s="924">
        <f t="shared" si="95"/>
        <v>0</v>
      </c>
      <c r="K3037" s="924"/>
    </row>
    <row r="3038" spans="2:11" s="917" customFormat="1" ht="78" customHeight="1" outlineLevel="2" x14ac:dyDescent="0.25">
      <c r="B3038" s="921" t="s">
        <v>4086</v>
      </c>
      <c r="C3038" s="922">
        <v>7.8</v>
      </c>
      <c r="D3038" s="921"/>
      <c r="E3038" s="931" t="s">
        <v>7</v>
      </c>
      <c r="F3038" s="923"/>
      <c r="G3038" s="921"/>
      <c r="H3038" s="933">
        <v>5</v>
      </c>
      <c r="I3038" s="924">
        <f t="shared" si="94"/>
        <v>0</v>
      </c>
      <c r="J3038" s="924">
        <f t="shared" si="95"/>
        <v>0</v>
      </c>
      <c r="K3038" s="924"/>
    </row>
    <row r="3039" spans="2:11" s="917" customFormat="1" ht="78" customHeight="1" outlineLevel="2" x14ac:dyDescent="0.25">
      <c r="B3039" s="921" t="s">
        <v>4085</v>
      </c>
      <c r="C3039" s="922">
        <v>4.2</v>
      </c>
      <c r="D3039" s="921"/>
      <c r="E3039" s="931" t="s">
        <v>7</v>
      </c>
      <c r="F3039" s="923"/>
      <c r="G3039" s="921"/>
      <c r="H3039" s="933">
        <v>25</v>
      </c>
      <c r="I3039" s="924">
        <f t="shared" si="94"/>
        <v>0</v>
      </c>
      <c r="J3039" s="924">
        <f t="shared" si="95"/>
        <v>0</v>
      </c>
      <c r="K3039" s="924"/>
    </row>
    <row r="3040" spans="2:11" s="917" customFormat="1" ht="78" customHeight="1" outlineLevel="2" x14ac:dyDescent="0.25">
      <c r="B3040" s="921" t="s">
        <v>4084</v>
      </c>
      <c r="C3040" s="922">
        <v>5</v>
      </c>
      <c r="D3040" s="921"/>
      <c r="E3040" s="931" t="s">
        <v>7</v>
      </c>
      <c r="F3040" s="923"/>
      <c r="G3040" s="921"/>
      <c r="H3040" s="933">
        <v>25</v>
      </c>
      <c r="I3040" s="924">
        <f t="shared" si="94"/>
        <v>0</v>
      </c>
      <c r="J3040" s="924">
        <f t="shared" si="95"/>
        <v>0</v>
      </c>
      <c r="K3040" s="924"/>
    </row>
    <row r="3041" spans="2:11" s="917" customFormat="1" ht="78" customHeight="1" outlineLevel="2" x14ac:dyDescent="0.25">
      <c r="B3041" s="921" t="s">
        <v>4083</v>
      </c>
      <c r="C3041" s="922">
        <v>5</v>
      </c>
      <c r="D3041" s="921"/>
      <c r="E3041" s="931" t="s">
        <v>7</v>
      </c>
      <c r="F3041" s="923"/>
      <c r="G3041" s="921"/>
      <c r="H3041" s="933">
        <v>25</v>
      </c>
      <c r="I3041" s="924">
        <f t="shared" si="94"/>
        <v>0</v>
      </c>
      <c r="J3041" s="924">
        <f t="shared" si="95"/>
        <v>0</v>
      </c>
      <c r="K3041" s="924"/>
    </row>
    <row r="3042" spans="2:11" s="917" customFormat="1" ht="78" customHeight="1" outlineLevel="2" x14ac:dyDescent="0.25">
      <c r="B3042" s="921" t="s">
        <v>4082</v>
      </c>
      <c r="C3042" s="922">
        <v>5</v>
      </c>
      <c r="D3042" s="921"/>
      <c r="E3042" s="931" t="s">
        <v>7</v>
      </c>
      <c r="F3042" s="923"/>
      <c r="G3042" s="921"/>
      <c r="H3042" s="933">
        <v>25</v>
      </c>
      <c r="I3042" s="924">
        <f t="shared" si="94"/>
        <v>0</v>
      </c>
      <c r="J3042" s="924">
        <f t="shared" si="95"/>
        <v>0</v>
      </c>
      <c r="K3042" s="924"/>
    </row>
    <row r="3043" spans="2:11" s="917" customFormat="1" ht="78" customHeight="1" outlineLevel="2" x14ac:dyDescent="0.25">
      <c r="B3043" s="921" t="s">
        <v>4081</v>
      </c>
      <c r="C3043" s="922">
        <v>6</v>
      </c>
      <c r="D3043" s="921"/>
      <c r="E3043" s="931" t="s">
        <v>7</v>
      </c>
      <c r="F3043" s="923"/>
      <c r="G3043" s="921"/>
      <c r="H3043" s="933">
        <v>25</v>
      </c>
      <c r="I3043" s="924">
        <f t="shared" si="94"/>
        <v>0</v>
      </c>
      <c r="J3043" s="924">
        <f t="shared" si="95"/>
        <v>0</v>
      </c>
      <c r="K3043" s="924"/>
    </row>
    <row r="3044" spans="2:11" s="917" customFormat="1" ht="78" customHeight="1" outlineLevel="2" x14ac:dyDescent="0.25">
      <c r="B3044" s="921" t="s">
        <v>4080</v>
      </c>
      <c r="C3044" s="922">
        <v>5.15</v>
      </c>
      <c r="D3044" s="921"/>
      <c r="E3044" s="931" t="s">
        <v>7</v>
      </c>
      <c r="F3044" s="923"/>
      <c r="G3044" s="921"/>
      <c r="H3044" s="933">
        <v>25</v>
      </c>
      <c r="I3044" s="924">
        <f t="shared" si="94"/>
        <v>0</v>
      </c>
      <c r="J3044" s="924">
        <f t="shared" si="95"/>
        <v>0</v>
      </c>
      <c r="K3044" s="924"/>
    </row>
    <row r="3045" spans="2:11" s="917" customFormat="1" ht="78" customHeight="1" outlineLevel="2" x14ac:dyDescent="0.25">
      <c r="B3045" s="921" t="s">
        <v>4079</v>
      </c>
      <c r="C3045" s="922">
        <v>5</v>
      </c>
      <c r="D3045" s="921"/>
      <c r="E3045" s="931" t="s">
        <v>7</v>
      </c>
      <c r="F3045" s="923"/>
      <c r="G3045" s="921"/>
      <c r="H3045" s="933">
        <v>25</v>
      </c>
      <c r="I3045" s="924">
        <f t="shared" si="94"/>
        <v>0</v>
      </c>
      <c r="J3045" s="924">
        <f t="shared" si="95"/>
        <v>0</v>
      </c>
      <c r="K3045" s="924"/>
    </row>
    <row r="3046" spans="2:11" s="917" customFormat="1" ht="78" customHeight="1" outlineLevel="2" x14ac:dyDescent="0.25">
      <c r="B3046" s="921" t="s">
        <v>4078</v>
      </c>
      <c r="C3046" s="922">
        <v>5</v>
      </c>
      <c r="D3046" s="921"/>
      <c r="E3046" s="931" t="s">
        <v>7</v>
      </c>
      <c r="F3046" s="923"/>
      <c r="G3046" s="921"/>
      <c r="H3046" s="933">
        <v>25</v>
      </c>
      <c r="I3046" s="924">
        <f t="shared" si="94"/>
        <v>0</v>
      </c>
      <c r="J3046" s="924">
        <f t="shared" si="95"/>
        <v>0</v>
      </c>
      <c r="K3046" s="924"/>
    </row>
    <row r="3047" spans="2:11" s="917" customFormat="1" ht="78" customHeight="1" outlineLevel="2" x14ac:dyDescent="0.25">
      <c r="B3047" s="921" t="s">
        <v>4077</v>
      </c>
      <c r="C3047" s="922">
        <v>5.15</v>
      </c>
      <c r="D3047" s="921"/>
      <c r="E3047" s="931" t="s">
        <v>7</v>
      </c>
      <c r="F3047" s="923"/>
      <c r="G3047" s="921"/>
      <c r="H3047" s="933">
        <v>25</v>
      </c>
      <c r="I3047" s="924">
        <f t="shared" si="94"/>
        <v>0</v>
      </c>
      <c r="J3047" s="924">
        <f t="shared" si="95"/>
        <v>0</v>
      </c>
      <c r="K3047" s="924"/>
    </row>
    <row r="3048" spans="2:11" s="917" customFormat="1" ht="78" customHeight="1" outlineLevel="2" x14ac:dyDescent="0.25">
      <c r="B3048" s="921" t="s">
        <v>4076</v>
      </c>
      <c r="C3048" s="922">
        <v>5</v>
      </c>
      <c r="D3048" s="921"/>
      <c r="E3048" s="931" t="s">
        <v>7</v>
      </c>
      <c r="F3048" s="923"/>
      <c r="G3048" s="921"/>
      <c r="H3048" s="933">
        <v>25</v>
      </c>
      <c r="I3048" s="924">
        <f t="shared" si="94"/>
        <v>0</v>
      </c>
      <c r="J3048" s="924">
        <f t="shared" si="95"/>
        <v>0</v>
      </c>
      <c r="K3048" s="924"/>
    </row>
    <row r="3049" spans="2:11" s="917" customFormat="1" ht="78" customHeight="1" outlineLevel="2" x14ac:dyDescent="0.25">
      <c r="B3049" s="921" t="s">
        <v>4075</v>
      </c>
      <c r="C3049" s="922">
        <v>5.15</v>
      </c>
      <c r="D3049" s="921"/>
      <c r="E3049" s="931" t="s">
        <v>7</v>
      </c>
      <c r="F3049" s="923"/>
      <c r="G3049" s="921"/>
      <c r="H3049" s="933">
        <v>25</v>
      </c>
      <c r="I3049" s="924">
        <f t="shared" si="94"/>
        <v>0</v>
      </c>
      <c r="J3049" s="924">
        <f t="shared" si="95"/>
        <v>0</v>
      </c>
      <c r="K3049" s="924"/>
    </row>
    <row r="3050" spans="2:11" s="917" customFormat="1" ht="78" customHeight="1" outlineLevel="2" x14ac:dyDescent="0.25">
      <c r="B3050" s="921" t="s">
        <v>4074</v>
      </c>
      <c r="C3050" s="922">
        <v>5.15</v>
      </c>
      <c r="D3050" s="921"/>
      <c r="E3050" s="931" t="s">
        <v>7</v>
      </c>
      <c r="F3050" s="923"/>
      <c r="G3050" s="921"/>
      <c r="H3050" s="933">
        <v>25</v>
      </c>
      <c r="I3050" s="924">
        <f t="shared" si="94"/>
        <v>0</v>
      </c>
      <c r="J3050" s="924">
        <f t="shared" si="95"/>
        <v>0</v>
      </c>
      <c r="K3050" s="924"/>
    </row>
    <row r="3051" spans="2:11" s="917" customFormat="1" ht="78" customHeight="1" outlineLevel="2" x14ac:dyDescent="0.25">
      <c r="B3051" s="921" t="s">
        <v>4073</v>
      </c>
      <c r="C3051" s="922">
        <v>5.15</v>
      </c>
      <c r="D3051" s="921"/>
      <c r="E3051" s="931" t="s">
        <v>7</v>
      </c>
      <c r="F3051" s="923"/>
      <c r="G3051" s="921"/>
      <c r="H3051" s="933">
        <v>25</v>
      </c>
      <c r="I3051" s="924">
        <f t="shared" si="94"/>
        <v>0</v>
      </c>
      <c r="J3051" s="924">
        <f t="shared" si="95"/>
        <v>0</v>
      </c>
      <c r="K3051" s="924"/>
    </row>
    <row r="3052" spans="2:11" s="917" customFormat="1" ht="78" customHeight="1" outlineLevel="2" x14ac:dyDescent="0.25">
      <c r="B3052" s="921" t="s">
        <v>4072</v>
      </c>
      <c r="C3052" s="922">
        <v>6</v>
      </c>
      <c r="D3052" s="921"/>
      <c r="E3052" s="931" t="s">
        <v>7</v>
      </c>
      <c r="F3052" s="923"/>
      <c r="G3052" s="921"/>
      <c r="H3052" s="933">
        <v>25</v>
      </c>
      <c r="I3052" s="924">
        <f t="shared" si="94"/>
        <v>0</v>
      </c>
      <c r="J3052" s="924">
        <f t="shared" si="95"/>
        <v>0</v>
      </c>
      <c r="K3052" s="924"/>
    </row>
    <row r="3053" spans="2:11" s="917" customFormat="1" ht="78" customHeight="1" outlineLevel="2" x14ac:dyDescent="0.25">
      <c r="B3053" s="921" t="s">
        <v>4071</v>
      </c>
      <c r="C3053" s="922">
        <v>5.15</v>
      </c>
      <c r="D3053" s="921"/>
      <c r="E3053" s="931" t="s">
        <v>7</v>
      </c>
      <c r="F3053" s="923"/>
      <c r="G3053" s="921"/>
      <c r="H3053" s="933">
        <v>25</v>
      </c>
      <c r="I3053" s="924">
        <f t="shared" si="94"/>
        <v>0</v>
      </c>
      <c r="J3053" s="924">
        <f t="shared" si="95"/>
        <v>0</v>
      </c>
      <c r="K3053" s="924"/>
    </row>
    <row r="3054" spans="2:11" s="917" customFormat="1" ht="78" customHeight="1" outlineLevel="2" x14ac:dyDescent="0.25">
      <c r="B3054" s="921" t="s">
        <v>4070</v>
      </c>
      <c r="C3054" s="922">
        <v>6.6</v>
      </c>
      <c r="D3054" s="921"/>
      <c r="E3054" s="931" t="s">
        <v>7</v>
      </c>
      <c r="F3054" s="923"/>
      <c r="G3054" s="921"/>
      <c r="H3054" s="933">
        <v>50</v>
      </c>
      <c r="I3054" s="924">
        <f t="shared" si="94"/>
        <v>0</v>
      </c>
      <c r="J3054" s="924">
        <f t="shared" si="95"/>
        <v>0</v>
      </c>
      <c r="K3054" s="924"/>
    </row>
    <row r="3055" spans="2:11" s="917" customFormat="1" ht="78" customHeight="1" outlineLevel="2" x14ac:dyDescent="0.25">
      <c r="B3055" s="921" t="s">
        <v>4069</v>
      </c>
      <c r="C3055" s="922">
        <v>6.6</v>
      </c>
      <c r="D3055" s="921"/>
      <c r="E3055" s="931" t="s">
        <v>7</v>
      </c>
      <c r="F3055" s="923"/>
      <c r="G3055" s="921"/>
      <c r="H3055" s="933">
        <v>50</v>
      </c>
      <c r="I3055" s="924">
        <f t="shared" si="94"/>
        <v>0</v>
      </c>
      <c r="J3055" s="924">
        <f t="shared" si="95"/>
        <v>0</v>
      </c>
      <c r="K3055" s="924"/>
    </row>
    <row r="3056" spans="2:11" s="917" customFormat="1" ht="78" customHeight="1" outlineLevel="2" x14ac:dyDescent="0.25">
      <c r="B3056" s="921" t="s">
        <v>4068</v>
      </c>
      <c r="C3056" s="922">
        <v>6</v>
      </c>
      <c r="D3056" s="921"/>
      <c r="E3056" s="931" t="s">
        <v>7</v>
      </c>
      <c r="F3056" s="923"/>
      <c r="G3056" s="921"/>
      <c r="H3056" s="933">
        <v>25</v>
      </c>
      <c r="I3056" s="924">
        <f t="shared" si="94"/>
        <v>0</v>
      </c>
      <c r="J3056" s="924">
        <f t="shared" si="95"/>
        <v>0</v>
      </c>
      <c r="K3056" s="924"/>
    </row>
    <row r="3057" spans="2:11" s="917" customFormat="1" ht="78" customHeight="1" outlineLevel="2" x14ac:dyDescent="0.25">
      <c r="B3057" s="921" t="s">
        <v>4067</v>
      </c>
      <c r="C3057" s="922">
        <v>5.15</v>
      </c>
      <c r="D3057" s="921"/>
      <c r="E3057" s="931" t="s">
        <v>7</v>
      </c>
      <c r="F3057" s="923"/>
      <c r="G3057" s="921"/>
      <c r="H3057" s="933">
        <v>25</v>
      </c>
      <c r="I3057" s="924">
        <f t="shared" si="94"/>
        <v>0</v>
      </c>
      <c r="J3057" s="924">
        <f t="shared" si="95"/>
        <v>0</v>
      </c>
      <c r="K3057" s="924"/>
    </row>
    <row r="3058" spans="2:11" s="917" customFormat="1" ht="78" customHeight="1" outlineLevel="2" x14ac:dyDescent="0.25">
      <c r="B3058" s="921" t="s">
        <v>4066</v>
      </c>
      <c r="C3058" s="922">
        <v>5.85</v>
      </c>
      <c r="D3058" s="921"/>
      <c r="E3058" s="931" t="s">
        <v>7</v>
      </c>
      <c r="F3058" s="923"/>
      <c r="G3058" s="921"/>
      <c r="H3058" s="933">
        <v>50</v>
      </c>
      <c r="I3058" s="924">
        <f t="shared" si="94"/>
        <v>0</v>
      </c>
      <c r="J3058" s="924">
        <f t="shared" si="95"/>
        <v>0</v>
      </c>
      <c r="K3058" s="924"/>
    </row>
    <row r="3059" spans="2:11" s="917" customFormat="1" ht="78" customHeight="1" outlineLevel="2" x14ac:dyDescent="0.25">
      <c r="B3059" s="921" t="s">
        <v>4065</v>
      </c>
      <c r="C3059" s="922">
        <v>26.65</v>
      </c>
      <c r="D3059" s="921"/>
      <c r="E3059" s="931" t="s">
        <v>7</v>
      </c>
      <c r="F3059" s="923"/>
      <c r="G3059" s="921"/>
      <c r="H3059" s="933">
        <v>50</v>
      </c>
      <c r="I3059" s="924">
        <f t="shared" si="94"/>
        <v>0</v>
      </c>
      <c r="J3059" s="924">
        <f t="shared" si="95"/>
        <v>0</v>
      </c>
      <c r="K3059" s="924"/>
    </row>
    <row r="3060" spans="2:11" s="917" customFormat="1" ht="78" customHeight="1" outlineLevel="2" x14ac:dyDescent="0.25">
      <c r="B3060" s="921" t="s">
        <v>4064</v>
      </c>
      <c r="C3060" s="922">
        <v>5.35</v>
      </c>
      <c r="D3060" s="921"/>
      <c r="E3060" s="931" t="s">
        <v>7</v>
      </c>
      <c r="F3060" s="923"/>
      <c r="G3060" s="921"/>
      <c r="H3060" s="933">
        <v>100</v>
      </c>
      <c r="I3060" s="924">
        <f t="shared" si="94"/>
        <v>0</v>
      </c>
      <c r="J3060" s="924">
        <f t="shared" si="95"/>
        <v>0</v>
      </c>
      <c r="K3060" s="924"/>
    </row>
    <row r="3061" spans="2:11" s="917" customFormat="1" ht="78" customHeight="1" outlineLevel="2" x14ac:dyDescent="0.25">
      <c r="B3061" s="921" t="s">
        <v>4063</v>
      </c>
      <c r="C3061" s="922">
        <v>7.15</v>
      </c>
      <c r="D3061" s="921"/>
      <c r="E3061" s="931" t="s">
        <v>7</v>
      </c>
      <c r="F3061" s="923"/>
      <c r="G3061" s="921"/>
      <c r="H3061" s="933">
        <v>25</v>
      </c>
      <c r="I3061" s="924">
        <f t="shared" si="94"/>
        <v>0</v>
      </c>
      <c r="J3061" s="924">
        <f t="shared" si="95"/>
        <v>0</v>
      </c>
      <c r="K3061" s="924"/>
    </row>
    <row r="3062" spans="2:11" s="917" customFormat="1" ht="78" customHeight="1" outlineLevel="2" x14ac:dyDescent="0.25">
      <c r="B3062" s="921" t="s">
        <v>4062</v>
      </c>
      <c r="C3062" s="922">
        <v>6.45</v>
      </c>
      <c r="D3062" s="921"/>
      <c r="E3062" s="931" t="s">
        <v>7</v>
      </c>
      <c r="F3062" s="923"/>
      <c r="G3062" s="921"/>
      <c r="H3062" s="933">
        <v>25</v>
      </c>
      <c r="I3062" s="924">
        <f t="shared" si="94"/>
        <v>0</v>
      </c>
      <c r="J3062" s="924">
        <f t="shared" si="95"/>
        <v>0</v>
      </c>
      <c r="K3062" s="924"/>
    </row>
    <row r="3063" spans="2:11" s="917" customFormat="1" ht="78" customHeight="1" outlineLevel="2" x14ac:dyDescent="0.25">
      <c r="B3063" s="921" t="s">
        <v>4061</v>
      </c>
      <c r="C3063" s="922">
        <v>8.5</v>
      </c>
      <c r="D3063" s="921"/>
      <c r="E3063" s="931" t="s">
        <v>7</v>
      </c>
      <c r="F3063" s="923"/>
      <c r="G3063" s="921"/>
      <c r="H3063" s="933">
        <v>10</v>
      </c>
      <c r="I3063" s="924">
        <f t="shared" si="94"/>
        <v>0</v>
      </c>
      <c r="J3063" s="924">
        <f t="shared" si="95"/>
        <v>0</v>
      </c>
      <c r="K3063" s="924"/>
    </row>
    <row r="3064" spans="2:11" s="917" customFormat="1" ht="78" customHeight="1" outlineLevel="2" x14ac:dyDescent="0.25">
      <c r="B3064" s="921" t="s">
        <v>4060</v>
      </c>
      <c r="C3064" s="922">
        <v>9.8000000000000007</v>
      </c>
      <c r="D3064" s="921"/>
      <c r="E3064" s="931" t="s">
        <v>7</v>
      </c>
      <c r="F3064" s="923"/>
      <c r="G3064" s="921"/>
      <c r="H3064" s="933">
        <v>10</v>
      </c>
      <c r="I3064" s="924">
        <f t="shared" si="94"/>
        <v>0</v>
      </c>
      <c r="J3064" s="924">
        <f t="shared" si="95"/>
        <v>0</v>
      </c>
      <c r="K3064" s="924"/>
    </row>
    <row r="3065" spans="2:11" s="917" customFormat="1" ht="78" customHeight="1" outlineLevel="2" x14ac:dyDescent="0.25">
      <c r="B3065" s="921" t="s">
        <v>4059</v>
      </c>
      <c r="C3065" s="922">
        <v>5.6</v>
      </c>
      <c r="D3065" s="921"/>
      <c r="E3065" s="931" t="s">
        <v>7</v>
      </c>
      <c r="F3065" s="923"/>
      <c r="G3065" s="921"/>
      <c r="H3065" s="933">
        <v>100</v>
      </c>
      <c r="I3065" s="924">
        <f t="shared" si="94"/>
        <v>0</v>
      </c>
      <c r="J3065" s="924">
        <f t="shared" si="95"/>
        <v>0</v>
      </c>
      <c r="K3065" s="924"/>
    </row>
    <row r="3066" spans="2:11" s="917" customFormat="1" ht="78" customHeight="1" outlineLevel="2" x14ac:dyDescent="0.25">
      <c r="B3066" s="921" t="s">
        <v>4058</v>
      </c>
      <c r="C3066" s="922">
        <v>6.45</v>
      </c>
      <c r="D3066" s="921"/>
      <c r="E3066" s="931" t="s">
        <v>7</v>
      </c>
      <c r="F3066" s="923"/>
      <c r="G3066" s="921"/>
      <c r="H3066" s="933">
        <v>25</v>
      </c>
      <c r="I3066" s="924">
        <f t="shared" si="94"/>
        <v>0</v>
      </c>
      <c r="J3066" s="924">
        <f t="shared" si="95"/>
        <v>0</v>
      </c>
      <c r="K3066" s="924"/>
    </row>
    <row r="3067" spans="2:11" s="917" customFormat="1" ht="78" customHeight="1" outlineLevel="2" x14ac:dyDescent="0.25">
      <c r="B3067" s="921" t="s">
        <v>4057</v>
      </c>
      <c r="C3067" s="922">
        <v>4.55</v>
      </c>
      <c r="D3067" s="921"/>
      <c r="E3067" s="931" t="s">
        <v>7</v>
      </c>
      <c r="F3067" s="923"/>
      <c r="G3067" s="921"/>
      <c r="H3067" s="933">
        <v>50</v>
      </c>
      <c r="I3067" s="924">
        <f t="shared" si="94"/>
        <v>0</v>
      </c>
      <c r="J3067" s="924">
        <f t="shared" si="95"/>
        <v>0</v>
      </c>
      <c r="K3067" s="924"/>
    </row>
    <row r="3068" spans="2:11" s="917" customFormat="1" ht="78" customHeight="1" outlineLevel="2" x14ac:dyDescent="0.25">
      <c r="B3068" s="921" t="s">
        <v>4056</v>
      </c>
      <c r="C3068" s="922">
        <v>3.35</v>
      </c>
      <c r="D3068" s="921"/>
      <c r="E3068" s="931" t="s">
        <v>7</v>
      </c>
      <c r="F3068" s="923"/>
      <c r="G3068" s="921"/>
      <c r="H3068" s="933">
        <v>100</v>
      </c>
      <c r="I3068" s="924">
        <f t="shared" si="94"/>
        <v>0</v>
      </c>
      <c r="J3068" s="924">
        <f t="shared" si="95"/>
        <v>0</v>
      </c>
      <c r="K3068" s="924"/>
    </row>
    <row r="3069" spans="2:11" s="917" customFormat="1" ht="78" customHeight="1" outlineLevel="2" x14ac:dyDescent="0.25">
      <c r="B3069" s="921" t="s">
        <v>4055</v>
      </c>
      <c r="C3069" s="922">
        <v>2</v>
      </c>
      <c r="D3069" s="921"/>
      <c r="E3069" s="931" t="s">
        <v>7</v>
      </c>
      <c r="F3069" s="923"/>
      <c r="G3069" s="921"/>
      <c r="H3069" s="933">
        <v>100</v>
      </c>
      <c r="I3069" s="924">
        <f t="shared" si="94"/>
        <v>0</v>
      </c>
      <c r="J3069" s="924">
        <f t="shared" si="95"/>
        <v>0</v>
      </c>
      <c r="K3069" s="924"/>
    </row>
    <row r="3070" spans="2:11" s="917" customFormat="1" ht="78" customHeight="1" outlineLevel="2" x14ac:dyDescent="0.25">
      <c r="B3070" s="921" t="s">
        <v>4054</v>
      </c>
      <c r="C3070" s="922">
        <v>5</v>
      </c>
      <c r="D3070" s="921"/>
      <c r="E3070" s="931" t="s">
        <v>7</v>
      </c>
      <c r="F3070" s="923"/>
      <c r="G3070" s="921"/>
      <c r="H3070" s="933">
        <v>25</v>
      </c>
      <c r="I3070" s="924">
        <f t="shared" si="94"/>
        <v>0</v>
      </c>
      <c r="J3070" s="924">
        <f t="shared" si="95"/>
        <v>0</v>
      </c>
      <c r="K3070" s="924"/>
    </row>
    <row r="3071" spans="2:11" s="917" customFormat="1" ht="78" customHeight="1" outlineLevel="2" x14ac:dyDescent="0.25">
      <c r="B3071" s="921" t="s">
        <v>4053</v>
      </c>
      <c r="C3071" s="922">
        <v>5</v>
      </c>
      <c r="D3071" s="921"/>
      <c r="E3071" s="931" t="s">
        <v>7</v>
      </c>
      <c r="F3071" s="923"/>
      <c r="G3071" s="921"/>
      <c r="H3071" s="933">
        <v>25</v>
      </c>
      <c r="I3071" s="924">
        <f t="shared" si="94"/>
        <v>0</v>
      </c>
      <c r="J3071" s="924">
        <f t="shared" si="95"/>
        <v>0</v>
      </c>
      <c r="K3071" s="924"/>
    </row>
    <row r="3072" spans="2:11" s="917" customFormat="1" ht="78" customHeight="1" outlineLevel="2" x14ac:dyDescent="0.25">
      <c r="B3072" s="921" t="s">
        <v>4052</v>
      </c>
      <c r="C3072" s="922">
        <v>5</v>
      </c>
      <c r="D3072" s="921"/>
      <c r="E3072" s="931" t="s">
        <v>7</v>
      </c>
      <c r="F3072" s="923"/>
      <c r="G3072" s="921"/>
      <c r="H3072" s="933">
        <v>25</v>
      </c>
      <c r="I3072" s="924">
        <f t="shared" si="94"/>
        <v>0</v>
      </c>
      <c r="J3072" s="924">
        <f t="shared" si="95"/>
        <v>0</v>
      </c>
      <c r="K3072" s="924"/>
    </row>
    <row r="3073" spans="2:11" s="917" customFormat="1" ht="78" customHeight="1" outlineLevel="2" x14ac:dyDescent="0.25">
      <c r="B3073" s="921" t="s">
        <v>4051</v>
      </c>
      <c r="C3073" s="922">
        <v>5</v>
      </c>
      <c r="D3073" s="921"/>
      <c r="E3073" s="931" t="s">
        <v>7</v>
      </c>
      <c r="F3073" s="923"/>
      <c r="G3073" s="921"/>
      <c r="H3073" s="933">
        <v>25</v>
      </c>
      <c r="I3073" s="924">
        <f t="shared" si="94"/>
        <v>0</v>
      </c>
      <c r="J3073" s="924">
        <f t="shared" si="95"/>
        <v>0</v>
      </c>
      <c r="K3073" s="924"/>
    </row>
    <row r="3074" spans="2:11" s="917" customFormat="1" ht="78" customHeight="1" outlineLevel="2" x14ac:dyDescent="0.25">
      <c r="B3074" s="921" t="s">
        <v>4050</v>
      </c>
      <c r="C3074" s="922">
        <v>5</v>
      </c>
      <c r="D3074" s="921"/>
      <c r="E3074" s="931" t="s">
        <v>7</v>
      </c>
      <c r="F3074" s="923"/>
      <c r="G3074" s="921"/>
      <c r="H3074" s="933">
        <v>25</v>
      </c>
      <c r="I3074" s="924">
        <f t="shared" si="94"/>
        <v>0</v>
      </c>
      <c r="J3074" s="924">
        <f t="shared" si="95"/>
        <v>0</v>
      </c>
      <c r="K3074" s="924"/>
    </row>
    <row r="3075" spans="2:11" s="917" customFormat="1" ht="78" customHeight="1" outlineLevel="2" x14ac:dyDescent="0.25">
      <c r="B3075" s="921" t="s">
        <v>4049</v>
      </c>
      <c r="C3075" s="922">
        <v>5</v>
      </c>
      <c r="D3075" s="921"/>
      <c r="E3075" s="931" t="s">
        <v>7</v>
      </c>
      <c r="F3075" s="923"/>
      <c r="G3075" s="921"/>
      <c r="H3075" s="933">
        <v>25</v>
      </c>
      <c r="I3075" s="924">
        <f t="shared" si="94"/>
        <v>0</v>
      </c>
      <c r="J3075" s="924">
        <f t="shared" si="95"/>
        <v>0</v>
      </c>
      <c r="K3075" s="924"/>
    </row>
    <row r="3076" spans="2:11" s="917" customFormat="1" ht="78" customHeight="1" outlineLevel="2" x14ac:dyDescent="0.25">
      <c r="B3076" s="921" t="s">
        <v>4048</v>
      </c>
      <c r="C3076" s="922">
        <v>5</v>
      </c>
      <c r="D3076" s="921"/>
      <c r="E3076" s="931" t="s">
        <v>7</v>
      </c>
      <c r="F3076" s="923"/>
      <c r="G3076" s="921"/>
      <c r="H3076" s="933">
        <v>25</v>
      </c>
      <c r="I3076" s="924">
        <f t="shared" si="94"/>
        <v>0</v>
      </c>
      <c r="J3076" s="924">
        <f t="shared" si="95"/>
        <v>0</v>
      </c>
      <c r="K3076" s="924"/>
    </row>
    <row r="3077" spans="2:11" ht="10.95" customHeight="1" x14ac:dyDescent="0.25">
      <c r="B3077" s="918" t="s">
        <v>298</v>
      </c>
      <c r="I3077" s="924">
        <f t="shared" si="94"/>
        <v>0</v>
      </c>
      <c r="J3077" s="924">
        <f t="shared" si="95"/>
        <v>0</v>
      </c>
      <c r="K3077" s="919"/>
    </row>
    <row r="3078" spans="2:11" ht="10.95" customHeight="1" outlineLevel="1" x14ac:dyDescent="0.25">
      <c r="B3078" s="925" t="s">
        <v>1610</v>
      </c>
      <c r="I3078" s="924">
        <f t="shared" si="94"/>
        <v>0</v>
      </c>
      <c r="J3078" s="924">
        <f t="shared" si="95"/>
        <v>0</v>
      </c>
      <c r="K3078" s="919"/>
    </row>
    <row r="3079" spans="2:11" s="917" customFormat="1" ht="78" customHeight="1" outlineLevel="2" x14ac:dyDescent="0.25">
      <c r="B3079" s="921" t="s">
        <v>2714</v>
      </c>
      <c r="C3079" s="922">
        <v>34</v>
      </c>
      <c r="D3079" s="921"/>
      <c r="E3079" s="930">
        <v>20</v>
      </c>
      <c r="F3079" s="923"/>
      <c r="G3079" s="921"/>
      <c r="H3079" s="933">
        <v>5</v>
      </c>
      <c r="I3079" s="924">
        <f t="shared" si="94"/>
        <v>0</v>
      </c>
      <c r="J3079" s="924">
        <f t="shared" si="95"/>
        <v>0</v>
      </c>
      <c r="K3079" s="924"/>
    </row>
    <row r="3080" spans="2:11" s="917" customFormat="1" ht="78" customHeight="1" outlineLevel="2" x14ac:dyDescent="0.25">
      <c r="B3080" s="921" t="s">
        <v>2713</v>
      </c>
      <c r="C3080" s="922">
        <v>36</v>
      </c>
      <c r="D3080" s="921"/>
      <c r="E3080" s="931" t="s">
        <v>7</v>
      </c>
      <c r="F3080" s="923"/>
      <c r="G3080" s="921"/>
      <c r="H3080" s="933">
        <v>5</v>
      </c>
      <c r="I3080" s="924">
        <f t="shared" ref="I3080:I3143" si="96">C3080*G3080</f>
        <v>0</v>
      </c>
      <c r="J3080" s="924">
        <f t="shared" ref="J3080:J3143" si="97">D3080*G3080</f>
        <v>0</v>
      </c>
      <c r="K3080" s="924"/>
    </row>
    <row r="3081" spans="2:11" s="917" customFormat="1" ht="78" customHeight="1" outlineLevel="2" x14ac:dyDescent="0.25">
      <c r="B3081" s="921" t="s">
        <v>2712</v>
      </c>
      <c r="C3081" s="922">
        <v>38</v>
      </c>
      <c r="D3081" s="921"/>
      <c r="E3081" s="931" t="s">
        <v>7</v>
      </c>
      <c r="F3081" s="923"/>
      <c r="G3081" s="921"/>
      <c r="H3081" s="933">
        <v>5</v>
      </c>
      <c r="I3081" s="924">
        <f t="shared" si="96"/>
        <v>0</v>
      </c>
      <c r="J3081" s="924">
        <f t="shared" si="97"/>
        <v>0</v>
      </c>
      <c r="K3081" s="924"/>
    </row>
    <row r="3082" spans="2:11" s="917" customFormat="1" ht="78" customHeight="1" outlineLevel="2" x14ac:dyDescent="0.25">
      <c r="B3082" s="921" t="s">
        <v>2711</v>
      </c>
      <c r="C3082" s="922">
        <v>44</v>
      </c>
      <c r="D3082" s="921"/>
      <c r="E3082" s="931" t="s">
        <v>7</v>
      </c>
      <c r="F3082" s="923"/>
      <c r="G3082" s="921"/>
      <c r="H3082" s="933">
        <v>5</v>
      </c>
      <c r="I3082" s="924">
        <f t="shared" si="96"/>
        <v>0</v>
      </c>
      <c r="J3082" s="924">
        <f t="shared" si="97"/>
        <v>0</v>
      </c>
      <c r="K3082" s="924"/>
    </row>
    <row r="3083" spans="2:11" s="917" customFormat="1" ht="78" customHeight="1" outlineLevel="2" x14ac:dyDescent="0.25">
      <c r="B3083" s="921" t="s">
        <v>2710</v>
      </c>
      <c r="C3083" s="922">
        <v>40</v>
      </c>
      <c r="D3083" s="921"/>
      <c r="E3083" s="931" t="s">
        <v>7</v>
      </c>
      <c r="F3083" s="923"/>
      <c r="G3083" s="921"/>
      <c r="H3083" s="933">
        <v>5</v>
      </c>
      <c r="I3083" s="924">
        <f t="shared" si="96"/>
        <v>0</v>
      </c>
      <c r="J3083" s="924">
        <f t="shared" si="97"/>
        <v>0</v>
      </c>
      <c r="K3083" s="924"/>
    </row>
    <row r="3084" spans="2:11" s="917" customFormat="1" ht="78" customHeight="1" outlineLevel="2" x14ac:dyDescent="0.25">
      <c r="B3084" s="921" t="s">
        <v>2709</v>
      </c>
      <c r="C3084" s="922">
        <v>41</v>
      </c>
      <c r="D3084" s="921"/>
      <c r="E3084" s="931" t="s">
        <v>7</v>
      </c>
      <c r="F3084" s="923"/>
      <c r="G3084" s="921"/>
      <c r="H3084" s="933">
        <v>5</v>
      </c>
      <c r="I3084" s="924">
        <f t="shared" si="96"/>
        <v>0</v>
      </c>
      <c r="J3084" s="924">
        <f t="shared" si="97"/>
        <v>0</v>
      </c>
      <c r="K3084" s="924"/>
    </row>
    <row r="3085" spans="2:11" s="917" customFormat="1" ht="78" customHeight="1" outlineLevel="2" x14ac:dyDescent="0.25">
      <c r="B3085" s="921" t="s">
        <v>2708</v>
      </c>
      <c r="C3085" s="922">
        <v>42</v>
      </c>
      <c r="D3085" s="921"/>
      <c r="E3085" s="931" t="s">
        <v>7</v>
      </c>
      <c r="F3085" s="923"/>
      <c r="G3085" s="921"/>
      <c r="H3085" s="933">
        <v>5</v>
      </c>
      <c r="I3085" s="924">
        <f t="shared" si="96"/>
        <v>0</v>
      </c>
      <c r="J3085" s="924">
        <f t="shared" si="97"/>
        <v>0</v>
      </c>
      <c r="K3085" s="924"/>
    </row>
    <row r="3086" spans="2:11" s="917" customFormat="1" ht="78" customHeight="1" outlineLevel="2" x14ac:dyDescent="0.25">
      <c r="B3086" s="921" t="s">
        <v>2707</v>
      </c>
      <c r="C3086" s="922">
        <v>47</v>
      </c>
      <c r="D3086" s="921"/>
      <c r="E3086" s="931" t="s">
        <v>7</v>
      </c>
      <c r="F3086" s="923"/>
      <c r="G3086" s="921"/>
      <c r="H3086" s="933">
        <v>5</v>
      </c>
      <c r="I3086" s="924">
        <f t="shared" si="96"/>
        <v>0</v>
      </c>
      <c r="J3086" s="924">
        <f t="shared" si="97"/>
        <v>0</v>
      </c>
      <c r="K3086" s="924"/>
    </row>
    <row r="3087" spans="2:11" s="917" customFormat="1" ht="78" customHeight="1" outlineLevel="2" x14ac:dyDescent="0.25">
      <c r="B3087" s="921" t="s">
        <v>2706</v>
      </c>
      <c r="C3087" s="922">
        <v>54</v>
      </c>
      <c r="D3087" s="921"/>
      <c r="E3087" s="931" t="s">
        <v>7</v>
      </c>
      <c r="F3087" s="923"/>
      <c r="G3087" s="921"/>
      <c r="H3087" s="933">
        <v>5</v>
      </c>
      <c r="I3087" s="924">
        <f t="shared" si="96"/>
        <v>0</v>
      </c>
      <c r="J3087" s="924">
        <f t="shared" si="97"/>
        <v>0</v>
      </c>
      <c r="K3087" s="924"/>
    </row>
    <row r="3088" spans="2:11" s="917" customFormat="1" ht="78" customHeight="1" outlineLevel="2" x14ac:dyDescent="0.25">
      <c r="B3088" s="921" t="s">
        <v>2705</v>
      </c>
      <c r="C3088" s="922">
        <v>36</v>
      </c>
      <c r="D3088" s="921"/>
      <c r="E3088" s="931" t="s">
        <v>7</v>
      </c>
      <c r="F3088" s="923"/>
      <c r="G3088" s="921"/>
      <c r="H3088" s="933">
        <v>5</v>
      </c>
      <c r="I3088" s="924">
        <f t="shared" si="96"/>
        <v>0</v>
      </c>
      <c r="J3088" s="924">
        <f t="shared" si="97"/>
        <v>0</v>
      </c>
      <c r="K3088" s="924"/>
    </row>
    <row r="3089" spans="2:11" s="917" customFormat="1" ht="78" customHeight="1" outlineLevel="2" x14ac:dyDescent="0.25">
      <c r="B3089" s="921" t="s">
        <v>2704</v>
      </c>
      <c r="C3089" s="922">
        <v>33</v>
      </c>
      <c r="D3089" s="921"/>
      <c r="E3089" s="931" t="s">
        <v>7</v>
      </c>
      <c r="F3089" s="923"/>
      <c r="G3089" s="921"/>
      <c r="H3089" s="933">
        <v>5</v>
      </c>
      <c r="I3089" s="924">
        <f t="shared" si="96"/>
        <v>0</v>
      </c>
      <c r="J3089" s="924">
        <f t="shared" si="97"/>
        <v>0</v>
      </c>
      <c r="K3089" s="924"/>
    </row>
    <row r="3090" spans="2:11" s="917" customFormat="1" ht="78" customHeight="1" outlineLevel="2" x14ac:dyDescent="0.25">
      <c r="B3090" s="921" t="s">
        <v>2703</v>
      </c>
      <c r="C3090" s="922">
        <v>35</v>
      </c>
      <c r="D3090" s="921"/>
      <c r="E3090" s="931" t="s">
        <v>7</v>
      </c>
      <c r="F3090" s="923"/>
      <c r="G3090" s="921"/>
      <c r="H3090" s="933">
        <v>5</v>
      </c>
      <c r="I3090" s="924">
        <f t="shared" si="96"/>
        <v>0</v>
      </c>
      <c r="J3090" s="924">
        <f t="shared" si="97"/>
        <v>0</v>
      </c>
      <c r="K3090" s="924"/>
    </row>
    <row r="3091" spans="2:11" s="917" customFormat="1" ht="78" customHeight="1" outlineLevel="2" x14ac:dyDescent="0.25">
      <c r="B3091" s="921" t="s">
        <v>2702</v>
      </c>
      <c r="C3091" s="922">
        <v>37</v>
      </c>
      <c r="D3091" s="921"/>
      <c r="E3091" s="931" t="s">
        <v>7</v>
      </c>
      <c r="F3091" s="923"/>
      <c r="G3091" s="921"/>
      <c r="H3091" s="933">
        <v>5</v>
      </c>
      <c r="I3091" s="924">
        <f t="shared" si="96"/>
        <v>0</v>
      </c>
      <c r="J3091" s="924">
        <f t="shared" si="97"/>
        <v>0</v>
      </c>
      <c r="K3091" s="924"/>
    </row>
    <row r="3092" spans="2:11" s="917" customFormat="1" ht="78" customHeight="1" outlineLevel="2" x14ac:dyDescent="0.25">
      <c r="B3092" s="921" t="s">
        <v>2701</v>
      </c>
      <c r="C3092" s="922">
        <v>44</v>
      </c>
      <c r="D3092" s="921"/>
      <c r="E3092" s="931" t="s">
        <v>7</v>
      </c>
      <c r="F3092" s="923"/>
      <c r="G3092" s="921"/>
      <c r="H3092" s="933">
        <v>5</v>
      </c>
      <c r="I3092" s="924">
        <f t="shared" si="96"/>
        <v>0</v>
      </c>
      <c r="J3092" s="924">
        <f t="shared" si="97"/>
        <v>0</v>
      </c>
      <c r="K3092" s="924"/>
    </row>
    <row r="3093" spans="2:11" s="917" customFormat="1" ht="78" customHeight="1" outlineLevel="2" x14ac:dyDescent="0.25">
      <c r="B3093" s="921" t="s">
        <v>2700</v>
      </c>
      <c r="C3093" s="922">
        <v>47</v>
      </c>
      <c r="D3093" s="921"/>
      <c r="E3093" s="931" t="s">
        <v>7</v>
      </c>
      <c r="F3093" s="923"/>
      <c r="G3093" s="921"/>
      <c r="H3093" s="933">
        <v>5</v>
      </c>
      <c r="I3093" s="924">
        <f t="shared" si="96"/>
        <v>0</v>
      </c>
      <c r="J3093" s="924">
        <f t="shared" si="97"/>
        <v>0</v>
      </c>
      <c r="K3093" s="924"/>
    </row>
    <row r="3094" spans="2:11" s="917" customFormat="1" ht="78" customHeight="1" outlineLevel="2" x14ac:dyDescent="0.25">
      <c r="B3094" s="921" t="s">
        <v>2699</v>
      </c>
      <c r="C3094" s="922">
        <v>28</v>
      </c>
      <c r="D3094" s="921"/>
      <c r="E3094" s="931" t="s">
        <v>7</v>
      </c>
      <c r="F3094" s="923"/>
      <c r="G3094" s="921"/>
      <c r="H3094" s="933">
        <v>5</v>
      </c>
      <c r="I3094" s="924">
        <f t="shared" si="96"/>
        <v>0</v>
      </c>
      <c r="J3094" s="924">
        <f t="shared" si="97"/>
        <v>0</v>
      </c>
      <c r="K3094" s="924"/>
    </row>
    <row r="3095" spans="2:11" s="917" customFormat="1" ht="78" customHeight="1" outlineLevel="2" x14ac:dyDescent="0.25">
      <c r="B3095" s="921" t="s">
        <v>2698</v>
      </c>
      <c r="C3095" s="922">
        <v>37</v>
      </c>
      <c r="D3095" s="921"/>
      <c r="E3095" s="931" t="s">
        <v>7</v>
      </c>
      <c r="F3095" s="923"/>
      <c r="G3095" s="921"/>
      <c r="H3095" s="933">
        <v>5</v>
      </c>
      <c r="I3095" s="924">
        <f t="shared" si="96"/>
        <v>0</v>
      </c>
      <c r="J3095" s="924">
        <f t="shared" si="97"/>
        <v>0</v>
      </c>
      <c r="K3095" s="924"/>
    </row>
    <row r="3096" spans="2:11" s="917" customFormat="1" ht="78" customHeight="1" outlineLevel="2" x14ac:dyDescent="0.25">
      <c r="B3096" s="921" t="s">
        <v>2697</v>
      </c>
      <c r="C3096" s="922">
        <v>38</v>
      </c>
      <c r="D3096" s="921"/>
      <c r="E3096" s="931" t="s">
        <v>7</v>
      </c>
      <c r="F3096" s="923"/>
      <c r="G3096" s="921"/>
      <c r="H3096" s="933">
        <v>5</v>
      </c>
      <c r="I3096" s="924">
        <f t="shared" si="96"/>
        <v>0</v>
      </c>
      <c r="J3096" s="924">
        <f t="shared" si="97"/>
        <v>0</v>
      </c>
      <c r="K3096" s="924"/>
    </row>
    <row r="3097" spans="2:11" s="917" customFormat="1" ht="78" customHeight="1" outlineLevel="2" x14ac:dyDescent="0.25">
      <c r="B3097" s="921" t="s">
        <v>3729</v>
      </c>
      <c r="C3097" s="922">
        <v>37</v>
      </c>
      <c r="D3097" s="921"/>
      <c r="E3097" s="930">
        <v>20</v>
      </c>
      <c r="F3097" s="923"/>
      <c r="G3097" s="921"/>
      <c r="H3097" s="933">
        <v>5</v>
      </c>
      <c r="I3097" s="924">
        <f t="shared" si="96"/>
        <v>0</v>
      </c>
      <c r="J3097" s="924">
        <f t="shared" si="97"/>
        <v>0</v>
      </c>
      <c r="K3097" s="924"/>
    </row>
    <row r="3098" spans="2:11" s="917" customFormat="1" ht="78" customHeight="1" outlineLevel="2" x14ac:dyDescent="0.25">
      <c r="B3098" s="921" t="s">
        <v>2696</v>
      </c>
      <c r="C3098" s="922">
        <v>48</v>
      </c>
      <c r="D3098" s="921"/>
      <c r="E3098" s="931" t="s">
        <v>7</v>
      </c>
      <c r="F3098" s="923"/>
      <c r="G3098" s="921"/>
      <c r="H3098" s="933">
        <v>5</v>
      </c>
      <c r="I3098" s="924">
        <f t="shared" si="96"/>
        <v>0</v>
      </c>
      <c r="J3098" s="924">
        <f t="shared" si="97"/>
        <v>0</v>
      </c>
      <c r="K3098" s="924"/>
    </row>
    <row r="3099" spans="2:11" s="917" customFormat="1" ht="78" customHeight="1" outlineLevel="2" x14ac:dyDescent="0.25">
      <c r="B3099" s="921" t="s">
        <v>2695</v>
      </c>
      <c r="C3099" s="922">
        <v>53</v>
      </c>
      <c r="D3099" s="921"/>
      <c r="E3099" s="931" t="s">
        <v>7</v>
      </c>
      <c r="F3099" s="923"/>
      <c r="G3099" s="921"/>
      <c r="H3099" s="933">
        <v>5</v>
      </c>
      <c r="I3099" s="924">
        <f t="shared" si="96"/>
        <v>0</v>
      </c>
      <c r="J3099" s="924">
        <f t="shared" si="97"/>
        <v>0</v>
      </c>
      <c r="K3099" s="924"/>
    </row>
    <row r="3100" spans="2:11" s="917" customFormat="1" ht="78" customHeight="1" outlineLevel="2" x14ac:dyDescent="0.25">
      <c r="B3100" s="921" t="s">
        <v>2694</v>
      </c>
      <c r="C3100" s="922">
        <v>44</v>
      </c>
      <c r="D3100" s="921"/>
      <c r="E3100" s="931" t="s">
        <v>7</v>
      </c>
      <c r="F3100" s="923"/>
      <c r="G3100" s="921"/>
      <c r="H3100" s="933">
        <v>5</v>
      </c>
      <c r="I3100" s="924">
        <f t="shared" si="96"/>
        <v>0</v>
      </c>
      <c r="J3100" s="924">
        <f t="shared" si="97"/>
        <v>0</v>
      </c>
      <c r="K3100" s="924"/>
    </row>
    <row r="3101" spans="2:11" s="917" customFormat="1" ht="78" customHeight="1" outlineLevel="2" x14ac:dyDescent="0.25">
      <c r="B3101" s="921" t="s">
        <v>2693</v>
      </c>
      <c r="C3101" s="922">
        <v>52</v>
      </c>
      <c r="D3101" s="921"/>
      <c r="E3101" s="931" t="s">
        <v>7</v>
      </c>
      <c r="F3101" s="923"/>
      <c r="G3101" s="921"/>
      <c r="H3101" s="933">
        <v>5</v>
      </c>
      <c r="I3101" s="924">
        <f t="shared" si="96"/>
        <v>0</v>
      </c>
      <c r="J3101" s="924">
        <f t="shared" si="97"/>
        <v>0</v>
      </c>
      <c r="K3101" s="924"/>
    </row>
    <row r="3102" spans="2:11" s="917" customFormat="1" ht="78" customHeight="1" outlineLevel="2" x14ac:dyDescent="0.25">
      <c r="B3102" s="921" t="s">
        <v>2692</v>
      </c>
      <c r="C3102" s="922">
        <v>30</v>
      </c>
      <c r="D3102" s="921"/>
      <c r="E3102" s="931" t="s">
        <v>7</v>
      </c>
      <c r="F3102" s="923"/>
      <c r="G3102" s="921"/>
      <c r="H3102" s="933">
        <v>5</v>
      </c>
      <c r="I3102" s="924">
        <f t="shared" si="96"/>
        <v>0</v>
      </c>
      <c r="J3102" s="924">
        <f t="shared" si="97"/>
        <v>0</v>
      </c>
      <c r="K3102" s="924"/>
    </row>
    <row r="3103" spans="2:11" s="917" customFormat="1" ht="78" customHeight="1" outlineLevel="2" x14ac:dyDescent="0.25">
      <c r="B3103" s="921" t="s">
        <v>2691</v>
      </c>
      <c r="C3103" s="922">
        <v>76</v>
      </c>
      <c r="D3103" s="921"/>
      <c r="E3103" s="931" t="s">
        <v>7</v>
      </c>
      <c r="F3103" s="923"/>
      <c r="G3103" s="921"/>
      <c r="H3103" s="933">
        <v>5</v>
      </c>
      <c r="I3103" s="924">
        <f t="shared" si="96"/>
        <v>0</v>
      </c>
      <c r="J3103" s="924">
        <f t="shared" si="97"/>
        <v>0</v>
      </c>
      <c r="K3103" s="924"/>
    </row>
    <row r="3104" spans="2:11" s="917" customFormat="1" ht="78" customHeight="1" outlineLevel="2" x14ac:dyDescent="0.25">
      <c r="B3104" s="921" t="s">
        <v>2690</v>
      </c>
      <c r="C3104" s="922">
        <v>84</v>
      </c>
      <c r="D3104" s="921"/>
      <c r="E3104" s="931" t="s">
        <v>7</v>
      </c>
      <c r="F3104" s="923"/>
      <c r="G3104" s="921"/>
      <c r="H3104" s="933">
        <v>5</v>
      </c>
      <c r="I3104" s="924">
        <f t="shared" si="96"/>
        <v>0</v>
      </c>
      <c r="J3104" s="924">
        <f t="shared" si="97"/>
        <v>0</v>
      </c>
      <c r="K3104" s="924"/>
    </row>
    <row r="3105" spans="2:11" s="917" customFormat="1" ht="78" customHeight="1" outlineLevel="2" x14ac:dyDescent="0.25">
      <c r="B3105" s="921" t="s">
        <v>2689</v>
      </c>
      <c r="C3105" s="922">
        <v>44</v>
      </c>
      <c r="D3105" s="921"/>
      <c r="E3105" s="931" t="s">
        <v>7</v>
      </c>
      <c r="F3105" s="923"/>
      <c r="G3105" s="921"/>
      <c r="H3105" s="933">
        <v>5</v>
      </c>
      <c r="I3105" s="924">
        <f t="shared" si="96"/>
        <v>0</v>
      </c>
      <c r="J3105" s="924">
        <f t="shared" si="97"/>
        <v>0</v>
      </c>
      <c r="K3105" s="924"/>
    </row>
    <row r="3106" spans="2:11" s="917" customFormat="1" ht="78" customHeight="1" outlineLevel="2" x14ac:dyDescent="0.25">
      <c r="B3106" s="921" t="s">
        <v>2688</v>
      </c>
      <c r="C3106" s="922">
        <v>45</v>
      </c>
      <c r="D3106" s="921"/>
      <c r="E3106" s="931" t="s">
        <v>7</v>
      </c>
      <c r="F3106" s="923"/>
      <c r="G3106" s="921"/>
      <c r="H3106" s="933">
        <v>5</v>
      </c>
      <c r="I3106" s="924">
        <f t="shared" si="96"/>
        <v>0</v>
      </c>
      <c r="J3106" s="924">
        <f t="shared" si="97"/>
        <v>0</v>
      </c>
      <c r="K3106" s="924"/>
    </row>
    <row r="3107" spans="2:11" s="917" customFormat="1" ht="78" customHeight="1" outlineLevel="2" x14ac:dyDescent="0.25">
      <c r="B3107" s="921" t="s">
        <v>2687</v>
      </c>
      <c r="C3107" s="922">
        <v>52</v>
      </c>
      <c r="D3107" s="921"/>
      <c r="E3107" s="931" t="s">
        <v>7</v>
      </c>
      <c r="F3107" s="923"/>
      <c r="G3107" s="921"/>
      <c r="H3107" s="933">
        <v>5</v>
      </c>
      <c r="I3107" s="924">
        <f t="shared" si="96"/>
        <v>0</v>
      </c>
      <c r="J3107" s="924">
        <f t="shared" si="97"/>
        <v>0</v>
      </c>
      <c r="K3107" s="924"/>
    </row>
    <row r="3108" spans="2:11" s="917" customFormat="1" ht="78" customHeight="1" outlineLevel="2" x14ac:dyDescent="0.25">
      <c r="B3108" s="921" t="s">
        <v>2686</v>
      </c>
      <c r="C3108" s="922">
        <v>41</v>
      </c>
      <c r="D3108" s="921"/>
      <c r="E3108" s="931" t="s">
        <v>7</v>
      </c>
      <c r="F3108" s="923"/>
      <c r="G3108" s="921"/>
      <c r="H3108" s="933">
        <v>5</v>
      </c>
      <c r="I3108" s="924">
        <f t="shared" si="96"/>
        <v>0</v>
      </c>
      <c r="J3108" s="924">
        <f t="shared" si="97"/>
        <v>0</v>
      </c>
      <c r="K3108" s="924"/>
    </row>
    <row r="3109" spans="2:11" s="917" customFormat="1" ht="78" customHeight="1" outlineLevel="2" x14ac:dyDescent="0.25">
      <c r="B3109" s="921" t="s">
        <v>2685</v>
      </c>
      <c r="C3109" s="922">
        <v>44</v>
      </c>
      <c r="D3109" s="921"/>
      <c r="E3109" s="931" t="s">
        <v>7</v>
      </c>
      <c r="F3109" s="923"/>
      <c r="G3109" s="921"/>
      <c r="H3109" s="933">
        <v>5</v>
      </c>
      <c r="I3109" s="924">
        <f t="shared" si="96"/>
        <v>0</v>
      </c>
      <c r="J3109" s="924">
        <f t="shared" si="97"/>
        <v>0</v>
      </c>
      <c r="K3109" s="924"/>
    </row>
    <row r="3110" spans="2:11" s="917" customFormat="1" ht="78" customHeight="1" outlineLevel="2" x14ac:dyDescent="0.25">
      <c r="B3110" s="921" t="s">
        <v>2684</v>
      </c>
      <c r="C3110" s="922">
        <v>44</v>
      </c>
      <c r="D3110" s="921"/>
      <c r="E3110" s="931" t="s">
        <v>7</v>
      </c>
      <c r="F3110" s="923"/>
      <c r="G3110" s="921"/>
      <c r="H3110" s="933">
        <v>5</v>
      </c>
      <c r="I3110" s="924">
        <f t="shared" si="96"/>
        <v>0</v>
      </c>
      <c r="J3110" s="924">
        <f t="shared" si="97"/>
        <v>0</v>
      </c>
      <c r="K3110" s="924"/>
    </row>
    <row r="3111" spans="2:11" s="917" customFormat="1" ht="78" customHeight="1" outlineLevel="2" x14ac:dyDescent="0.25">
      <c r="B3111" s="921" t="s">
        <v>2683</v>
      </c>
      <c r="C3111" s="922">
        <v>49</v>
      </c>
      <c r="D3111" s="921"/>
      <c r="E3111" s="931" t="s">
        <v>7</v>
      </c>
      <c r="F3111" s="923"/>
      <c r="G3111" s="921"/>
      <c r="H3111" s="933">
        <v>5</v>
      </c>
      <c r="I3111" s="924">
        <f t="shared" si="96"/>
        <v>0</v>
      </c>
      <c r="J3111" s="924">
        <f t="shared" si="97"/>
        <v>0</v>
      </c>
      <c r="K3111" s="924"/>
    </row>
    <row r="3112" spans="2:11" s="917" customFormat="1" ht="78" customHeight="1" outlineLevel="2" x14ac:dyDescent="0.25">
      <c r="B3112" s="921" t="s">
        <v>2825</v>
      </c>
      <c r="C3112" s="922">
        <v>39</v>
      </c>
      <c r="D3112" s="921"/>
      <c r="E3112" s="930">
        <v>20</v>
      </c>
      <c r="F3112" s="923"/>
      <c r="G3112" s="921"/>
      <c r="H3112" s="933">
        <v>5</v>
      </c>
      <c r="I3112" s="924">
        <f t="shared" si="96"/>
        <v>0</v>
      </c>
      <c r="J3112" s="924">
        <f t="shared" si="97"/>
        <v>0</v>
      </c>
      <c r="K3112" s="924"/>
    </row>
    <row r="3113" spans="2:11" ht="10.95" customHeight="1" outlineLevel="1" x14ac:dyDescent="0.25">
      <c r="B3113" s="925" t="s">
        <v>56</v>
      </c>
      <c r="I3113" s="924">
        <f t="shared" si="96"/>
        <v>0</v>
      </c>
      <c r="J3113" s="924">
        <f t="shared" si="97"/>
        <v>0</v>
      </c>
      <c r="K3113" s="919"/>
    </row>
    <row r="3114" spans="2:11" s="917" customFormat="1" ht="78" customHeight="1" outlineLevel="2" x14ac:dyDescent="0.25">
      <c r="B3114" s="921" t="s">
        <v>2230</v>
      </c>
      <c r="C3114" s="922">
        <v>25</v>
      </c>
      <c r="D3114" s="921"/>
      <c r="E3114" s="931" t="s">
        <v>7</v>
      </c>
      <c r="F3114" s="923"/>
      <c r="G3114" s="921"/>
      <c r="H3114" s="933">
        <v>1</v>
      </c>
      <c r="I3114" s="924">
        <f t="shared" si="96"/>
        <v>0</v>
      </c>
      <c r="J3114" s="924">
        <f t="shared" si="97"/>
        <v>0</v>
      </c>
      <c r="K3114" s="924"/>
    </row>
    <row r="3115" spans="2:11" s="917" customFormat="1" ht="78" customHeight="1" outlineLevel="2" x14ac:dyDescent="0.25">
      <c r="B3115" s="921" t="s">
        <v>2229</v>
      </c>
      <c r="C3115" s="922">
        <v>25</v>
      </c>
      <c r="D3115" s="921"/>
      <c r="E3115" s="931" t="s">
        <v>7</v>
      </c>
      <c r="F3115" s="923"/>
      <c r="G3115" s="921"/>
      <c r="H3115" s="933">
        <v>1</v>
      </c>
      <c r="I3115" s="924">
        <f t="shared" si="96"/>
        <v>0</v>
      </c>
      <c r="J3115" s="924">
        <f t="shared" si="97"/>
        <v>0</v>
      </c>
      <c r="K3115" s="924"/>
    </row>
    <row r="3116" spans="2:11" s="917" customFormat="1" ht="78" customHeight="1" outlineLevel="2" x14ac:dyDescent="0.25">
      <c r="B3116" s="921" t="s">
        <v>2874</v>
      </c>
      <c r="C3116" s="922">
        <v>30</v>
      </c>
      <c r="D3116" s="921"/>
      <c r="E3116" s="931" t="s">
        <v>7</v>
      </c>
      <c r="F3116" s="923"/>
      <c r="G3116" s="921"/>
      <c r="H3116" s="933">
        <v>1</v>
      </c>
      <c r="I3116" s="924">
        <f t="shared" si="96"/>
        <v>0</v>
      </c>
      <c r="J3116" s="924">
        <f t="shared" si="97"/>
        <v>0</v>
      </c>
      <c r="K3116" s="924"/>
    </row>
    <row r="3117" spans="2:11" s="917" customFormat="1" ht="78" customHeight="1" outlineLevel="2" x14ac:dyDescent="0.25">
      <c r="B3117" s="921" t="s">
        <v>2228</v>
      </c>
      <c r="C3117" s="922">
        <v>31</v>
      </c>
      <c r="D3117" s="921"/>
      <c r="E3117" s="931" t="s">
        <v>7</v>
      </c>
      <c r="F3117" s="923"/>
      <c r="G3117" s="921"/>
      <c r="H3117" s="933">
        <v>1</v>
      </c>
      <c r="I3117" s="924">
        <f t="shared" si="96"/>
        <v>0</v>
      </c>
      <c r="J3117" s="924">
        <f t="shared" si="97"/>
        <v>0</v>
      </c>
      <c r="K3117" s="924"/>
    </row>
    <row r="3118" spans="2:11" s="917" customFormat="1" ht="78" customHeight="1" outlineLevel="2" x14ac:dyDescent="0.25">
      <c r="B3118" s="921" t="s">
        <v>3134</v>
      </c>
      <c r="C3118" s="922">
        <v>35</v>
      </c>
      <c r="D3118" s="921"/>
      <c r="E3118" s="931" t="s">
        <v>7</v>
      </c>
      <c r="F3118" s="923"/>
      <c r="G3118" s="921"/>
      <c r="H3118" s="933">
        <v>1</v>
      </c>
      <c r="I3118" s="924">
        <f t="shared" si="96"/>
        <v>0</v>
      </c>
      <c r="J3118" s="924">
        <f t="shared" si="97"/>
        <v>0</v>
      </c>
      <c r="K3118" s="924"/>
    </row>
    <row r="3119" spans="2:11" s="917" customFormat="1" ht="78" customHeight="1" outlineLevel="2" x14ac:dyDescent="0.25">
      <c r="B3119" s="921" t="s">
        <v>3215</v>
      </c>
      <c r="C3119" s="922">
        <v>54</v>
      </c>
      <c r="D3119" s="921"/>
      <c r="E3119" s="931" t="s">
        <v>7</v>
      </c>
      <c r="F3119" s="923"/>
      <c r="G3119" s="921"/>
      <c r="H3119" s="933">
        <v>1</v>
      </c>
      <c r="I3119" s="924">
        <f t="shared" si="96"/>
        <v>0</v>
      </c>
      <c r="J3119" s="924">
        <f t="shared" si="97"/>
        <v>0</v>
      </c>
      <c r="K3119" s="924"/>
    </row>
    <row r="3120" spans="2:11" s="917" customFormat="1" ht="78" customHeight="1" outlineLevel="2" x14ac:dyDescent="0.25">
      <c r="B3120" s="921" t="s">
        <v>2227</v>
      </c>
      <c r="C3120" s="922">
        <v>58</v>
      </c>
      <c r="D3120" s="921"/>
      <c r="E3120" s="931" t="s">
        <v>7</v>
      </c>
      <c r="F3120" s="923"/>
      <c r="G3120" s="921"/>
      <c r="H3120" s="933">
        <v>1</v>
      </c>
      <c r="I3120" s="924">
        <f t="shared" si="96"/>
        <v>0</v>
      </c>
      <c r="J3120" s="924">
        <f t="shared" si="97"/>
        <v>0</v>
      </c>
      <c r="K3120" s="924"/>
    </row>
    <row r="3121" spans="2:11" s="917" customFormat="1" ht="78" customHeight="1" outlineLevel="2" x14ac:dyDescent="0.25">
      <c r="B3121" s="921" t="s">
        <v>2873</v>
      </c>
      <c r="C3121" s="922">
        <v>40.5</v>
      </c>
      <c r="D3121" s="921"/>
      <c r="E3121" s="931" t="s">
        <v>7</v>
      </c>
      <c r="F3121" s="923"/>
      <c r="G3121" s="921"/>
      <c r="H3121" s="933">
        <v>1</v>
      </c>
      <c r="I3121" s="924">
        <f t="shared" si="96"/>
        <v>0</v>
      </c>
      <c r="J3121" s="924">
        <f t="shared" si="97"/>
        <v>0</v>
      </c>
      <c r="K3121" s="924"/>
    </row>
    <row r="3122" spans="2:11" s="917" customFormat="1" ht="78" customHeight="1" outlineLevel="2" x14ac:dyDescent="0.25">
      <c r="B3122" s="921" t="s">
        <v>2226</v>
      </c>
      <c r="C3122" s="922">
        <v>29.5</v>
      </c>
      <c r="D3122" s="921"/>
      <c r="E3122" s="931" t="s">
        <v>7</v>
      </c>
      <c r="F3122" s="923"/>
      <c r="G3122" s="921"/>
      <c r="H3122" s="933">
        <v>1</v>
      </c>
      <c r="I3122" s="924">
        <f t="shared" si="96"/>
        <v>0</v>
      </c>
      <c r="J3122" s="924">
        <f t="shared" si="97"/>
        <v>0</v>
      </c>
      <c r="K3122" s="924"/>
    </row>
    <row r="3123" spans="2:11" s="917" customFormat="1" ht="78" customHeight="1" outlineLevel="2" x14ac:dyDescent="0.25">
      <c r="B3123" s="921" t="s">
        <v>2769</v>
      </c>
      <c r="C3123" s="922">
        <v>22.5</v>
      </c>
      <c r="D3123" s="921"/>
      <c r="E3123" s="931" t="s">
        <v>7</v>
      </c>
      <c r="F3123" s="923"/>
      <c r="G3123" s="921"/>
      <c r="H3123" s="933">
        <v>1</v>
      </c>
      <c r="I3123" s="924">
        <f t="shared" si="96"/>
        <v>0</v>
      </c>
      <c r="J3123" s="924">
        <f t="shared" si="97"/>
        <v>0</v>
      </c>
      <c r="K3123" s="924"/>
    </row>
    <row r="3124" spans="2:11" s="917" customFormat="1" ht="78" customHeight="1" outlineLevel="2" x14ac:dyDescent="0.25">
      <c r="B3124" s="921" t="s">
        <v>2225</v>
      </c>
      <c r="C3124" s="922">
        <v>18.75</v>
      </c>
      <c r="D3124" s="921"/>
      <c r="E3124" s="931" t="s">
        <v>7</v>
      </c>
      <c r="F3124" s="923"/>
      <c r="G3124" s="921"/>
      <c r="H3124" s="933">
        <v>20</v>
      </c>
      <c r="I3124" s="924">
        <f t="shared" si="96"/>
        <v>0</v>
      </c>
      <c r="J3124" s="924">
        <f t="shared" si="97"/>
        <v>0</v>
      </c>
      <c r="K3124" s="924"/>
    </row>
    <row r="3125" spans="2:11" s="917" customFormat="1" ht="78" customHeight="1" outlineLevel="2" x14ac:dyDescent="0.25">
      <c r="B3125" s="921" t="s">
        <v>2824</v>
      </c>
      <c r="C3125" s="922">
        <v>52</v>
      </c>
      <c r="D3125" s="921"/>
      <c r="E3125" s="930">
        <v>1</v>
      </c>
      <c r="F3125" s="923"/>
      <c r="G3125" s="921"/>
      <c r="H3125" s="933">
        <v>1</v>
      </c>
      <c r="I3125" s="924">
        <f t="shared" si="96"/>
        <v>0</v>
      </c>
      <c r="J3125" s="924">
        <f t="shared" si="97"/>
        <v>0</v>
      </c>
      <c r="K3125" s="924"/>
    </row>
    <row r="3126" spans="2:11" s="917" customFormat="1" ht="78" customHeight="1" outlineLevel="2" x14ac:dyDescent="0.25">
      <c r="B3126" s="921" t="s">
        <v>3242</v>
      </c>
      <c r="C3126" s="922">
        <v>19.5</v>
      </c>
      <c r="D3126" s="921"/>
      <c r="E3126" s="931" t="s">
        <v>7</v>
      </c>
      <c r="F3126" s="923"/>
      <c r="G3126" s="921"/>
      <c r="H3126" s="933">
        <v>1</v>
      </c>
      <c r="I3126" s="924">
        <f t="shared" si="96"/>
        <v>0</v>
      </c>
      <c r="J3126" s="924">
        <f t="shared" si="97"/>
        <v>0</v>
      </c>
      <c r="K3126" s="924"/>
    </row>
    <row r="3127" spans="2:11" s="917" customFormat="1" ht="78" customHeight="1" outlineLevel="2" x14ac:dyDescent="0.25">
      <c r="B3127" s="921" t="s">
        <v>3241</v>
      </c>
      <c r="C3127" s="922">
        <v>19.5</v>
      </c>
      <c r="D3127" s="921"/>
      <c r="E3127" s="931" t="s">
        <v>7</v>
      </c>
      <c r="F3127" s="923"/>
      <c r="G3127" s="921"/>
      <c r="H3127" s="933">
        <v>1</v>
      </c>
      <c r="I3127" s="924">
        <f t="shared" si="96"/>
        <v>0</v>
      </c>
      <c r="J3127" s="924">
        <f t="shared" si="97"/>
        <v>0</v>
      </c>
      <c r="K3127" s="924"/>
    </row>
    <row r="3128" spans="2:11" s="917" customFormat="1" ht="78" customHeight="1" outlineLevel="2" x14ac:dyDescent="0.25">
      <c r="B3128" s="921" t="s">
        <v>2682</v>
      </c>
      <c r="C3128" s="922">
        <v>35</v>
      </c>
      <c r="D3128" s="921"/>
      <c r="E3128" s="931" t="s">
        <v>7</v>
      </c>
      <c r="F3128" s="923"/>
      <c r="G3128" s="921"/>
      <c r="H3128" s="933">
        <v>1</v>
      </c>
      <c r="I3128" s="924">
        <f t="shared" si="96"/>
        <v>0</v>
      </c>
      <c r="J3128" s="924">
        <f t="shared" si="97"/>
        <v>0</v>
      </c>
      <c r="K3128" s="924"/>
    </row>
    <row r="3129" spans="2:11" s="917" customFormat="1" ht="78" customHeight="1" outlineLevel="2" x14ac:dyDescent="0.25">
      <c r="B3129" s="921" t="s">
        <v>3133</v>
      </c>
      <c r="C3129" s="922">
        <v>26.5</v>
      </c>
      <c r="D3129" s="921"/>
      <c r="E3129" s="931" t="s">
        <v>7</v>
      </c>
      <c r="F3129" s="923"/>
      <c r="G3129" s="921"/>
      <c r="H3129" s="933">
        <v>1</v>
      </c>
      <c r="I3129" s="924">
        <f t="shared" si="96"/>
        <v>0</v>
      </c>
      <c r="J3129" s="924">
        <f t="shared" si="97"/>
        <v>0</v>
      </c>
      <c r="K3129" s="924"/>
    </row>
    <row r="3130" spans="2:11" s="917" customFormat="1" ht="78" customHeight="1" outlineLevel="2" x14ac:dyDescent="0.25">
      <c r="B3130" s="921" t="s">
        <v>2224</v>
      </c>
      <c r="C3130" s="922">
        <v>39</v>
      </c>
      <c r="D3130" s="921"/>
      <c r="E3130" s="931" t="s">
        <v>7</v>
      </c>
      <c r="F3130" s="923"/>
      <c r="G3130" s="921"/>
      <c r="H3130" s="933">
        <v>20</v>
      </c>
      <c r="I3130" s="924">
        <f t="shared" si="96"/>
        <v>0</v>
      </c>
      <c r="J3130" s="924">
        <f t="shared" si="97"/>
        <v>0</v>
      </c>
      <c r="K3130" s="924"/>
    </row>
    <row r="3131" spans="2:11" s="917" customFormat="1" ht="78" customHeight="1" outlineLevel="2" x14ac:dyDescent="0.25">
      <c r="B3131" s="921" t="s">
        <v>3728</v>
      </c>
      <c r="C3131" s="922">
        <v>26</v>
      </c>
      <c r="D3131" s="921"/>
      <c r="E3131" s="930">
        <v>20</v>
      </c>
      <c r="F3131" s="923"/>
      <c r="G3131" s="921"/>
      <c r="H3131" s="933">
        <v>1</v>
      </c>
      <c r="I3131" s="924">
        <f t="shared" si="96"/>
        <v>0</v>
      </c>
      <c r="J3131" s="924">
        <f t="shared" si="97"/>
        <v>0</v>
      </c>
      <c r="K3131" s="924"/>
    </row>
    <row r="3132" spans="2:11" s="917" customFormat="1" ht="78" customHeight="1" outlineLevel="2" x14ac:dyDescent="0.25">
      <c r="B3132" s="921" t="s">
        <v>2223</v>
      </c>
      <c r="C3132" s="922">
        <v>9.5</v>
      </c>
      <c r="D3132" s="921"/>
      <c r="E3132" s="931" t="s">
        <v>7</v>
      </c>
      <c r="F3132" s="923"/>
      <c r="G3132" s="921"/>
      <c r="H3132" s="933">
        <v>1</v>
      </c>
      <c r="I3132" s="924">
        <f t="shared" si="96"/>
        <v>0</v>
      </c>
      <c r="J3132" s="924">
        <f t="shared" si="97"/>
        <v>0</v>
      </c>
      <c r="K3132" s="924"/>
    </row>
    <row r="3133" spans="2:11" s="917" customFormat="1" ht="78" customHeight="1" outlineLevel="2" x14ac:dyDescent="0.25">
      <c r="B3133" s="921" t="s">
        <v>2222</v>
      </c>
      <c r="C3133" s="922">
        <v>10</v>
      </c>
      <c r="D3133" s="921"/>
      <c r="E3133" s="931" t="s">
        <v>7</v>
      </c>
      <c r="F3133" s="923"/>
      <c r="G3133" s="921"/>
      <c r="H3133" s="933">
        <v>1</v>
      </c>
      <c r="I3133" s="924">
        <f t="shared" si="96"/>
        <v>0</v>
      </c>
      <c r="J3133" s="924">
        <f t="shared" si="97"/>
        <v>0</v>
      </c>
      <c r="K3133" s="924"/>
    </row>
    <row r="3134" spans="2:11" s="917" customFormat="1" ht="78" customHeight="1" outlineLevel="2" x14ac:dyDescent="0.25">
      <c r="B3134" s="921" t="s">
        <v>2221</v>
      </c>
      <c r="C3134" s="922">
        <v>18.5</v>
      </c>
      <c r="D3134" s="921"/>
      <c r="E3134" s="931" t="s">
        <v>7</v>
      </c>
      <c r="F3134" s="923"/>
      <c r="G3134" s="921"/>
      <c r="H3134" s="933">
        <v>10</v>
      </c>
      <c r="I3134" s="924">
        <f t="shared" si="96"/>
        <v>0</v>
      </c>
      <c r="J3134" s="924">
        <f t="shared" si="97"/>
        <v>0</v>
      </c>
      <c r="K3134" s="924"/>
    </row>
    <row r="3135" spans="2:11" s="917" customFormat="1" ht="78" customHeight="1" outlineLevel="2" x14ac:dyDescent="0.25">
      <c r="B3135" s="921" t="s">
        <v>2768</v>
      </c>
      <c r="C3135" s="921"/>
      <c r="D3135" s="922">
        <v>0.67</v>
      </c>
      <c r="E3135" s="930">
        <v>3</v>
      </c>
      <c r="F3135" s="923"/>
      <c r="G3135" s="921"/>
      <c r="H3135" s="933">
        <v>10</v>
      </c>
      <c r="I3135" s="924">
        <f t="shared" si="96"/>
        <v>0</v>
      </c>
      <c r="J3135" s="924">
        <f t="shared" si="97"/>
        <v>0</v>
      </c>
      <c r="K3135" s="924"/>
    </row>
    <row r="3136" spans="2:11" s="917" customFormat="1" ht="78" customHeight="1" outlineLevel="2" x14ac:dyDescent="0.25">
      <c r="B3136" s="921" t="s">
        <v>3214</v>
      </c>
      <c r="C3136" s="922">
        <v>31</v>
      </c>
      <c r="D3136" s="921"/>
      <c r="E3136" s="930">
        <v>20</v>
      </c>
      <c r="F3136" s="923"/>
      <c r="G3136" s="921"/>
      <c r="H3136" s="933">
        <v>1</v>
      </c>
      <c r="I3136" s="924">
        <f t="shared" si="96"/>
        <v>0</v>
      </c>
      <c r="J3136" s="924">
        <f t="shared" si="97"/>
        <v>0</v>
      </c>
      <c r="K3136" s="924"/>
    </row>
    <row r="3137" spans="2:11" s="917" customFormat="1" ht="78" customHeight="1" outlineLevel="2" x14ac:dyDescent="0.25">
      <c r="B3137" s="921" t="s">
        <v>3606</v>
      </c>
      <c r="C3137" s="922">
        <v>35</v>
      </c>
      <c r="D3137" s="921"/>
      <c r="E3137" s="931" t="s">
        <v>7</v>
      </c>
      <c r="F3137" s="923"/>
      <c r="G3137" s="921"/>
      <c r="H3137" s="933">
        <v>1</v>
      </c>
      <c r="I3137" s="924">
        <f t="shared" si="96"/>
        <v>0</v>
      </c>
      <c r="J3137" s="924">
        <f t="shared" si="97"/>
        <v>0</v>
      </c>
      <c r="K3137" s="924"/>
    </row>
    <row r="3138" spans="2:11" s="917" customFormat="1" ht="78" customHeight="1" outlineLevel="2" x14ac:dyDescent="0.25">
      <c r="B3138" s="921" t="s">
        <v>1645</v>
      </c>
      <c r="C3138" s="922">
        <v>31</v>
      </c>
      <c r="D3138" s="921"/>
      <c r="E3138" s="931" t="s">
        <v>7</v>
      </c>
      <c r="F3138" s="923"/>
      <c r="G3138" s="921"/>
      <c r="H3138" s="933">
        <v>1</v>
      </c>
      <c r="I3138" s="924">
        <f t="shared" si="96"/>
        <v>0</v>
      </c>
      <c r="J3138" s="924">
        <f t="shared" si="97"/>
        <v>0</v>
      </c>
      <c r="K3138" s="924"/>
    </row>
    <row r="3139" spans="2:11" s="917" customFormat="1" ht="78" customHeight="1" outlineLevel="2" x14ac:dyDescent="0.25">
      <c r="B3139" s="921" t="s">
        <v>2558</v>
      </c>
      <c r="C3139" s="922">
        <v>26</v>
      </c>
      <c r="D3139" s="921"/>
      <c r="E3139" s="931" t="s">
        <v>7</v>
      </c>
      <c r="F3139" s="923"/>
      <c r="G3139" s="921"/>
      <c r="H3139" s="933">
        <v>1</v>
      </c>
      <c r="I3139" s="924">
        <f t="shared" si="96"/>
        <v>0</v>
      </c>
      <c r="J3139" s="924">
        <f t="shared" si="97"/>
        <v>0</v>
      </c>
      <c r="K3139" s="924"/>
    </row>
    <row r="3140" spans="2:11" s="917" customFormat="1" ht="78" customHeight="1" outlineLevel="2" x14ac:dyDescent="0.25">
      <c r="B3140" s="921" t="s">
        <v>1675</v>
      </c>
      <c r="C3140" s="922">
        <v>23.5</v>
      </c>
      <c r="D3140" s="921"/>
      <c r="E3140" s="931" t="s">
        <v>7</v>
      </c>
      <c r="F3140" s="923"/>
      <c r="G3140" s="921"/>
      <c r="H3140" s="933">
        <v>1</v>
      </c>
      <c r="I3140" s="924">
        <f t="shared" si="96"/>
        <v>0</v>
      </c>
      <c r="J3140" s="924">
        <f t="shared" si="97"/>
        <v>0</v>
      </c>
      <c r="K3140" s="924"/>
    </row>
    <row r="3141" spans="2:11" s="917" customFormat="1" ht="78" customHeight="1" outlineLevel="2" x14ac:dyDescent="0.25">
      <c r="B3141" s="921" t="s">
        <v>3631</v>
      </c>
      <c r="C3141" s="922">
        <v>21</v>
      </c>
      <c r="D3141" s="921"/>
      <c r="E3141" s="931" t="s">
        <v>7</v>
      </c>
      <c r="F3141" s="923"/>
      <c r="G3141" s="921"/>
      <c r="H3141" s="933">
        <v>1</v>
      </c>
      <c r="I3141" s="924">
        <f t="shared" si="96"/>
        <v>0</v>
      </c>
      <c r="J3141" s="924">
        <f t="shared" si="97"/>
        <v>0</v>
      </c>
      <c r="K3141" s="924"/>
    </row>
    <row r="3142" spans="2:11" s="917" customFormat="1" ht="78" customHeight="1" outlineLevel="2" x14ac:dyDescent="0.25">
      <c r="B3142" s="921" t="s">
        <v>2220</v>
      </c>
      <c r="C3142" s="922">
        <v>65</v>
      </c>
      <c r="D3142" s="921"/>
      <c r="E3142" s="931" t="s">
        <v>7</v>
      </c>
      <c r="F3142" s="923"/>
      <c r="G3142" s="921"/>
      <c r="H3142" s="933">
        <v>1</v>
      </c>
      <c r="I3142" s="924">
        <f t="shared" si="96"/>
        <v>0</v>
      </c>
      <c r="J3142" s="924">
        <f t="shared" si="97"/>
        <v>0</v>
      </c>
      <c r="K3142" s="924"/>
    </row>
    <row r="3143" spans="2:11" s="917" customFormat="1" ht="78" customHeight="1" outlineLevel="2" x14ac:dyDescent="0.25">
      <c r="B3143" s="921" t="s">
        <v>2823</v>
      </c>
      <c r="C3143" s="922">
        <v>52</v>
      </c>
      <c r="D3143" s="921"/>
      <c r="E3143" s="931" t="s">
        <v>7</v>
      </c>
      <c r="F3143" s="923"/>
      <c r="G3143" s="921"/>
      <c r="H3143" s="933">
        <v>1</v>
      </c>
      <c r="I3143" s="924">
        <f t="shared" si="96"/>
        <v>0</v>
      </c>
      <c r="J3143" s="924">
        <f t="shared" si="97"/>
        <v>0</v>
      </c>
      <c r="K3143" s="924"/>
    </row>
    <row r="3144" spans="2:11" s="917" customFormat="1" ht="78" customHeight="1" outlineLevel="2" x14ac:dyDescent="0.25">
      <c r="B3144" s="921" t="s">
        <v>2219</v>
      </c>
      <c r="C3144" s="922">
        <v>33</v>
      </c>
      <c r="D3144" s="921"/>
      <c r="E3144" s="931" t="s">
        <v>7</v>
      </c>
      <c r="F3144" s="923"/>
      <c r="G3144" s="921"/>
      <c r="H3144" s="933">
        <v>20</v>
      </c>
      <c r="I3144" s="924">
        <f t="shared" ref="I3144:I3207" si="98">C3144*G3144</f>
        <v>0</v>
      </c>
      <c r="J3144" s="924">
        <f t="shared" ref="J3144:J3207" si="99">D3144*G3144</f>
        <v>0</v>
      </c>
      <c r="K3144" s="924"/>
    </row>
    <row r="3145" spans="2:11" s="917" customFormat="1" ht="78" customHeight="1" outlineLevel="2" x14ac:dyDescent="0.25">
      <c r="B3145" s="921" t="s">
        <v>1666</v>
      </c>
      <c r="C3145" s="922">
        <v>55</v>
      </c>
      <c r="D3145" s="921"/>
      <c r="E3145" s="931" t="s">
        <v>7</v>
      </c>
      <c r="F3145" s="923"/>
      <c r="G3145" s="921"/>
      <c r="H3145" s="933">
        <v>1</v>
      </c>
      <c r="I3145" s="924">
        <f t="shared" si="98"/>
        <v>0</v>
      </c>
      <c r="J3145" s="924">
        <f t="shared" si="99"/>
        <v>0</v>
      </c>
      <c r="K3145" s="924"/>
    </row>
    <row r="3146" spans="2:11" s="917" customFormat="1" ht="78" customHeight="1" outlineLevel="2" x14ac:dyDescent="0.25">
      <c r="B3146" s="921" t="s">
        <v>2218</v>
      </c>
      <c r="C3146" s="921"/>
      <c r="D3146" s="922">
        <v>0.28000000000000003</v>
      </c>
      <c r="E3146" s="930">
        <v>3</v>
      </c>
      <c r="F3146" s="923"/>
      <c r="G3146" s="921"/>
      <c r="H3146" s="933">
        <v>20</v>
      </c>
      <c r="I3146" s="924">
        <f t="shared" si="98"/>
        <v>0</v>
      </c>
      <c r="J3146" s="924">
        <f t="shared" si="99"/>
        <v>0</v>
      </c>
      <c r="K3146" s="924"/>
    </row>
    <row r="3147" spans="2:11" s="917" customFormat="1" ht="78" customHeight="1" outlineLevel="2" x14ac:dyDescent="0.25">
      <c r="B3147" s="921" t="s">
        <v>2217</v>
      </c>
      <c r="C3147" s="921"/>
      <c r="D3147" s="922">
        <v>1.38</v>
      </c>
      <c r="E3147" s="930">
        <v>11</v>
      </c>
      <c r="F3147" s="923"/>
      <c r="G3147" s="921"/>
      <c r="H3147" s="933">
        <v>1</v>
      </c>
      <c r="I3147" s="924">
        <f t="shared" si="98"/>
        <v>0</v>
      </c>
      <c r="J3147" s="924">
        <f t="shared" si="99"/>
        <v>0</v>
      </c>
      <c r="K3147" s="924"/>
    </row>
    <row r="3148" spans="2:11" s="917" customFormat="1" ht="78" customHeight="1" outlineLevel="2" x14ac:dyDescent="0.25">
      <c r="B3148" s="921" t="s">
        <v>2216</v>
      </c>
      <c r="C3148" s="922">
        <v>21</v>
      </c>
      <c r="D3148" s="921"/>
      <c r="E3148" s="931" t="s">
        <v>7</v>
      </c>
      <c r="F3148" s="923"/>
      <c r="G3148" s="921"/>
      <c r="H3148" s="933">
        <v>20</v>
      </c>
      <c r="I3148" s="924">
        <f t="shared" si="98"/>
        <v>0</v>
      </c>
      <c r="J3148" s="924">
        <f t="shared" si="99"/>
        <v>0</v>
      </c>
      <c r="K3148" s="924"/>
    </row>
    <row r="3149" spans="2:11" s="917" customFormat="1" ht="78" customHeight="1" outlineLevel="2" x14ac:dyDescent="0.25">
      <c r="B3149" s="921" t="s">
        <v>2215</v>
      </c>
      <c r="C3149" s="922">
        <v>45</v>
      </c>
      <c r="D3149" s="921"/>
      <c r="E3149" s="931" t="s">
        <v>7</v>
      </c>
      <c r="F3149" s="923"/>
      <c r="G3149" s="921"/>
      <c r="H3149" s="933">
        <v>1</v>
      </c>
      <c r="I3149" s="924">
        <f t="shared" si="98"/>
        <v>0</v>
      </c>
      <c r="J3149" s="924">
        <f t="shared" si="99"/>
        <v>0</v>
      </c>
      <c r="K3149" s="924"/>
    </row>
    <row r="3150" spans="2:11" s="917" customFormat="1" ht="78" customHeight="1" outlineLevel="2" x14ac:dyDescent="0.25">
      <c r="B3150" s="921" t="s">
        <v>3062</v>
      </c>
      <c r="C3150" s="922">
        <v>17.5</v>
      </c>
      <c r="D3150" s="921"/>
      <c r="E3150" s="931" t="s">
        <v>7</v>
      </c>
      <c r="F3150" s="923"/>
      <c r="G3150" s="921"/>
      <c r="H3150" s="933">
        <v>10</v>
      </c>
      <c r="I3150" s="924">
        <f t="shared" si="98"/>
        <v>0</v>
      </c>
      <c r="J3150" s="924">
        <f t="shared" si="99"/>
        <v>0</v>
      </c>
      <c r="K3150" s="924"/>
    </row>
    <row r="3151" spans="2:11" s="917" customFormat="1" ht="78" customHeight="1" outlineLevel="2" x14ac:dyDescent="0.25">
      <c r="B3151" s="921" t="s">
        <v>2214</v>
      </c>
      <c r="C3151" s="922">
        <v>22</v>
      </c>
      <c r="D3151" s="921"/>
      <c r="E3151" s="931" t="s">
        <v>7</v>
      </c>
      <c r="F3151" s="923"/>
      <c r="G3151" s="921"/>
      <c r="H3151" s="933">
        <v>20</v>
      </c>
      <c r="I3151" s="924">
        <f t="shared" si="98"/>
        <v>0</v>
      </c>
      <c r="J3151" s="924">
        <f t="shared" si="99"/>
        <v>0</v>
      </c>
      <c r="K3151" s="924"/>
    </row>
    <row r="3152" spans="2:11" s="917" customFormat="1" ht="78" customHeight="1" outlineLevel="2" x14ac:dyDescent="0.25">
      <c r="B3152" s="921" t="s">
        <v>2213</v>
      </c>
      <c r="C3152" s="922">
        <v>9</v>
      </c>
      <c r="D3152" s="921"/>
      <c r="E3152" s="931" t="s">
        <v>7</v>
      </c>
      <c r="F3152" s="923"/>
      <c r="G3152" s="921"/>
      <c r="H3152" s="933">
        <v>20</v>
      </c>
      <c r="I3152" s="924">
        <f t="shared" si="98"/>
        <v>0</v>
      </c>
      <c r="J3152" s="924">
        <f t="shared" si="99"/>
        <v>0</v>
      </c>
      <c r="K3152" s="924"/>
    </row>
    <row r="3153" spans="2:11" s="917" customFormat="1" ht="78" customHeight="1" outlineLevel="2" x14ac:dyDescent="0.25">
      <c r="B3153" s="921" t="s">
        <v>2670</v>
      </c>
      <c r="C3153" s="922">
        <v>13</v>
      </c>
      <c r="D3153" s="921"/>
      <c r="E3153" s="931" t="s">
        <v>7</v>
      </c>
      <c r="F3153" s="923"/>
      <c r="G3153" s="921"/>
      <c r="H3153" s="933">
        <v>1</v>
      </c>
      <c r="I3153" s="924">
        <f t="shared" si="98"/>
        <v>0</v>
      </c>
      <c r="J3153" s="924">
        <f t="shared" si="99"/>
        <v>0</v>
      </c>
      <c r="K3153" s="924"/>
    </row>
    <row r="3154" spans="2:11" s="917" customFormat="1" ht="78" customHeight="1" outlineLevel="2" x14ac:dyDescent="0.25">
      <c r="B3154" s="921" t="s">
        <v>2681</v>
      </c>
      <c r="C3154" s="922">
        <v>15.5</v>
      </c>
      <c r="D3154" s="921"/>
      <c r="E3154" s="931" t="s">
        <v>7</v>
      </c>
      <c r="F3154" s="923"/>
      <c r="G3154" s="921"/>
      <c r="H3154" s="933">
        <v>1</v>
      </c>
      <c r="I3154" s="924">
        <f t="shared" si="98"/>
        <v>0</v>
      </c>
      <c r="J3154" s="924">
        <f t="shared" si="99"/>
        <v>0</v>
      </c>
      <c r="K3154" s="924"/>
    </row>
    <row r="3155" spans="2:11" s="917" customFormat="1" ht="78" customHeight="1" outlineLevel="2" x14ac:dyDescent="0.25">
      <c r="B3155" s="921" t="s">
        <v>3605</v>
      </c>
      <c r="C3155" s="922">
        <v>37.5</v>
      </c>
      <c r="D3155" s="921"/>
      <c r="E3155" s="930">
        <v>10</v>
      </c>
      <c r="F3155" s="923"/>
      <c r="G3155" s="921"/>
      <c r="H3155" s="933"/>
      <c r="I3155" s="924">
        <f t="shared" si="98"/>
        <v>0</v>
      </c>
      <c r="J3155" s="924">
        <f t="shared" si="99"/>
        <v>0</v>
      </c>
      <c r="K3155" s="924"/>
    </row>
    <row r="3156" spans="2:11" s="917" customFormat="1" ht="78" customHeight="1" outlineLevel="2" x14ac:dyDescent="0.25">
      <c r="B3156" s="921" t="s">
        <v>2947</v>
      </c>
      <c r="C3156" s="922">
        <v>15.6</v>
      </c>
      <c r="D3156" s="921"/>
      <c r="E3156" s="931" t="s">
        <v>7</v>
      </c>
      <c r="F3156" s="923"/>
      <c r="G3156" s="921"/>
      <c r="H3156" s="933">
        <v>1</v>
      </c>
      <c r="I3156" s="924">
        <f t="shared" si="98"/>
        <v>0</v>
      </c>
      <c r="J3156" s="924">
        <f t="shared" si="99"/>
        <v>0</v>
      </c>
      <c r="K3156" s="924"/>
    </row>
    <row r="3157" spans="2:11" s="917" customFormat="1" ht="78" customHeight="1" outlineLevel="2" x14ac:dyDescent="0.25">
      <c r="B3157" s="921" t="s">
        <v>3102</v>
      </c>
      <c r="C3157" s="922">
        <v>32.5</v>
      </c>
      <c r="D3157" s="921"/>
      <c r="E3157" s="931" t="s">
        <v>7</v>
      </c>
      <c r="F3157" s="923"/>
      <c r="G3157" s="921"/>
      <c r="H3157" s="933"/>
      <c r="I3157" s="924">
        <f t="shared" si="98"/>
        <v>0</v>
      </c>
      <c r="J3157" s="924">
        <f t="shared" si="99"/>
        <v>0</v>
      </c>
      <c r="K3157" s="924"/>
    </row>
    <row r="3158" spans="2:11" s="917" customFormat="1" ht="78" customHeight="1" outlineLevel="2" x14ac:dyDescent="0.25">
      <c r="B3158" s="921" t="s">
        <v>3132</v>
      </c>
      <c r="C3158" s="922">
        <v>19</v>
      </c>
      <c r="D3158" s="921"/>
      <c r="E3158" s="931" t="s">
        <v>7</v>
      </c>
      <c r="F3158" s="923"/>
      <c r="G3158" s="921"/>
      <c r="H3158" s="933">
        <v>10</v>
      </c>
      <c r="I3158" s="924">
        <f t="shared" si="98"/>
        <v>0</v>
      </c>
      <c r="J3158" s="924">
        <f t="shared" si="99"/>
        <v>0</v>
      </c>
      <c r="K3158" s="924"/>
    </row>
    <row r="3159" spans="2:11" s="917" customFormat="1" ht="78" customHeight="1" outlineLevel="2" x14ac:dyDescent="0.25">
      <c r="B3159" s="921" t="s">
        <v>3468</v>
      </c>
      <c r="C3159" s="922">
        <v>26</v>
      </c>
      <c r="D3159" s="921"/>
      <c r="E3159" s="930">
        <v>8</v>
      </c>
      <c r="F3159" s="923"/>
      <c r="G3159" s="921"/>
      <c r="H3159" s="933">
        <v>1</v>
      </c>
      <c r="I3159" s="924">
        <f t="shared" si="98"/>
        <v>0</v>
      </c>
      <c r="J3159" s="924">
        <f t="shared" si="99"/>
        <v>0</v>
      </c>
      <c r="K3159" s="924"/>
    </row>
    <row r="3160" spans="2:11" ht="10.95" customHeight="1" outlineLevel="1" x14ac:dyDescent="0.25">
      <c r="B3160" s="925" t="s">
        <v>2120</v>
      </c>
      <c r="I3160" s="924">
        <f t="shared" si="98"/>
        <v>0</v>
      </c>
      <c r="J3160" s="924">
        <f t="shared" si="99"/>
        <v>0</v>
      </c>
      <c r="K3160" s="919"/>
    </row>
    <row r="3161" spans="2:11" s="917" customFormat="1" ht="78" customHeight="1" outlineLevel="2" x14ac:dyDescent="0.25">
      <c r="B3161" s="921" t="s">
        <v>2978</v>
      </c>
      <c r="C3161" s="922">
        <v>29.45</v>
      </c>
      <c r="D3161" s="921"/>
      <c r="E3161" s="931" t="s">
        <v>7</v>
      </c>
      <c r="F3161" s="923"/>
      <c r="G3161" s="921"/>
      <c r="H3161" s="933">
        <v>10</v>
      </c>
      <c r="I3161" s="924">
        <f t="shared" si="98"/>
        <v>0</v>
      </c>
      <c r="J3161" s="924">
        <f t="shared" si="99"/>
        <v>0</v>
      </c>
      <c r="K3161" s="924"/>
    </row>
    <row r="3162" spans="2:11" s="917" customFormat="1" ht="78" customHeight="1" outlineLevel="2" x14ac:dyDescent="0.25">
      <c r="B3162" s="921" t="s">
        <v>2212</v>
      </c>
      <c r="C3162" s="922">
        <v>31.2</v>
      </c>
      <c r="D3162" s="921"/>
      <c r="E3162" s="930">
        <v>10</v>
      </c>
      <c r="F3162" s="923"/>
      <c r="G3162" s="921"/>
      <c r="H3162" s="933">
        <v>10</v>
      </c>
      <c r="I3162" s="924">
        <f t="shared" si="98"/>
        <v>0</v>
      </c>
      <c r="J3162" s="924">
        <f t="shared" si="99"/>
        <v>0</v>
      </c>
      <c r="K3162" s="924"/>
    </row>
    <row r="3163" spans="2:11" s="917" customFormat="1" ht="78" customHeight="1" outlineLevel="2" x14ac:dyDescent="0.25">
      <c r="B3163" s="921" t="s">
        <v>2977</v>
      </c>
      <c r="C3163" s="922">
        <v>27.3</v>
      </c>
      <c r="D3163" s="921"/>
      <c r="E3163" s="931" t="s">
        <v>7</v>
      </c>
      <c r="F3163" s="923"/>
      <c r="G3163" s="921"/>
      <c r="H3163" s="933">
        <v>10</v>
      </c>
      <c r="I3163" s="924">
        <f t="shared" si="98"/>
        <v>0</v>
      </c>
      <c r="J3163" s="924">
        <f t="shared" si="99"/>
        <v>0</v>
      </c>
      <c r="K3163" s="924"/>
    </row>
    <row r="3164" spans="2:11" s="917" customFormat="1" ht="78" customHeight="1" outlineLevel="2" x14ac:dyDescent="0.25">
      <c r="B3164" s="921" t="s">
        <v>3727</v>
      </c>
      <c r="C3164" s="922">
        <v>27.9</v>
      </c>
      <c r="D3164" s="921"/>
      <c r="E3164" s="931" t="s">
        <v>7</v>
      </c>
      <c r="F3164" s="923"/>
      <c r="G3164" s="921"/>
      <c r="H3164" s="933">
        <v>10</v>
      </c>
      <c r="I3164" s="924">
        <f t="shared" si="98"/>
        <v>0</v>
      </c>
      <c r="J3164" s="924">
        <f t="shared" si="99"/>
        <v>0</v>
      </c>
      <c r="K3164" s="924"/>
    </row>
    <row r="3165" spans="2:11" s="917" customFormat="1" ht="78" customHeight="1" outlineLevel="2" x14ac:dyDescent="0.25">
      <c r="B3165" s="921" t="s">
        <v>2119</v>
      </c>
      <c r="C3165" s="922">
        <v>33.450000000000003</v>
      </c>
      <c r="D3165" s="921"/>
      <c r="E3165" s="931" t="s">
        <v>7</v>
      </c>
      <c r="F3165" s="923"/>
      <c r="G3165" s="921"/>
      <c r="H3165" s="933">
        <v>10</v>
      </c>
      <c r="I3165" s="924">
        <f t="shared" si="98"/>
        <v>0</v>
      </c>
      <c r="J3165" s="924">
        <f t="shared" si="99"/>
        <v>0</v>
      </c>
      <c r="K3165" s="924"/>
    </row>
    <row r="3166" spans="2:11" s="917" customFormat="1" ht="78" customHeight="1" outlineLevel="2" x14ac:dyDescent="0.25">
      <c r="B3166" s="921" t="s">
        <v>2976</v>
      </c>
      <c r="C3166" s="922">
        <v>34.65</v>
      </c>
      <c r="D3166" s="921"/>
      <c r="E3166" s="931" t="s">
        <v>7</v>
      </c>
      <c r="F3166" s="923"/>
      <c r="G3166" s="921"/>
      <c r="H3166" s="933">
        <v>10</v>
      </c>
      <c r="I3166" s="924">
        <f t="shared" si="98"/>
        <v>0</v>
      </c>
      <c r="J3166" s="924">
        <f t="shared" si="99"/>
        <v>0</v>
      </c>
      <c r="K3166" s="924"/>
    </row>
    <row r="3167" spans="2:11" s="917" customFormat="1" ht="78" customHeight="1" outlineLevel="2" x14ac:dyDescent="0.25">
      <c r="B3167" s="921" t="s">
        <v>2975</v>
      </c>
      <c r="C3167" s="922">
        <v>36</v>
      </c>
      <c r="D3167" s="921"/>
      <c r="E3167" s="931" t="s">
        <v>7</v>
      </c>
      <c r="F3167" s="923"/>
      <c r="G3167" s="921"/>
      <c r="H3167" s="933">
        <v>10</v>
      </c>
      <c r="I3167" s="924">
        <f t="shared" si="98"/>
        <v>0</v>
      </c>
      <c r="J3167" s="924">
        <f t="shared" si="99"/>
        <v>0</v>
      </c>
      <c r="K3167" s="924"/>
    </row>
    <row r="3168" spans="2:11" s="917" customFormat="1" ht="78" customHeight="1" outlineLevel="2" x14ac:dyDescent="0.25">
      <c r="B3168" s="921" t="s">
        <v>2974</v>
      </c>
      <c r="C3168" s="922">
        <v>37.5</v>
      </c>
      <c r="D3168" s="921"/>
      <c r="E3168" s="930">
        <v>10</v>
      </c>
      <c r="F3168" s="923"/>
      <c r="G3168" s="921"/>
      <c r="H3168" s="933">
        <v>10</v>
      </c>
      <c r="I3168" s="924">
        <f t="shared" si="98"/>
        <v>0</v>
      </c>
      <c r="J3168" s="924">
        <f t="shared" si="99"/>
        <v>0</v>
      </c>
      <c r="K3168" s="924"/>
    </row>
    <row r="3169" spans="2:11" s="917" customFormat="1" ht="78" customHeight="1" outlineLevel="2" x14ac:dyDescent="0.25">
      <c r="B3169" s="921" t="s">
        <v>3726</v>
      </c>
      <c r="C3169" s="922">
        <v>29.05</v>
      </c>
      <c r="D3169" s="921"/>
      <c r="E3169" s="931" t="s">
        <v>7</v>
      </c>
      <c r="F3169" s="923"/>
      <c r="G3169" s="921"/>
      <c r="H3169" s="933">
        <v>10</v>
      </c>
      <c r="I3169" s="924">
        <f t="shared" si="98"/>
        <v>0</v>
      </c>
      <c r="J3169" s="924">
        <f t="shared" si="99"/>
        <v>0</v>
      </c>
      <c r="K3169" s="924"/>
    </row>
    <row r="3170" spans="2:11" s="917" customFormat="1" ht="78" customHeight="1" outlineLevel="2" x14ac:dyDescent="0.25">
      <c r="B3170" s="921" t="s">
        <v>2118</v>
      </c>
      <c r="C3170" s="922">
        <v>37.9</v>
      </c>
      <c r="D3170" s="921"/>
      <c r="E3170" s="931" t="s">
        <v>7</v>
      </c>
      <c r="F3170" s="923"/>
      <c r="G3170" s="921"/>
      <c r="H3170" s="933">
        <v>10</v>
      </c>
      <c r="I3170" s="924">
        <f t="shared" si="98"/>
        <v>0</v>
      </c>
      <c r="J3170" s="924">
        <f t="shared" si="99"/>
        <v>0</v>
      </c>
      <c r="K3170" s="924"/>
    </row>
    <row r="3171" spans="2:11" s="917" customFormat="1" ht="78" customHeight="1" outlineLevel="2" x14ac:dyDescent="0.25">
      <c r="B3171" s="921" t="s">
        <v>2973</v>
      </c>
      <c r="C3171" s="922">
        <v>29.25</v>
      </c>
      <c r="D3171" s="921"/>
      <c r="E3171" s="931" t="s">
        <v>7</v>
      </c>
      <c r="F3171" s="923"/>
      <c r="G3171" s="921"/>
      <c r="H3171" s="933">
        <v>10</v>
      </c>
      <c r="I3171" s="924">
        <f t="shared" si="98"/>
        <v>0</v>
      </c>
      <c r="J3171" s="924">
        <f t="shared" si="99"/>
        <v>0</v>
      </c>
      <c r="K3171" s="924"/>
    </row>
    <row r="3172" spans="2:11" s="917" customFormat="1" ht="78" customHeight="1" outlineLevel="2" x14ac:dyDescent="0.25">
      <c r="B3172" s="921" t="s">
        <v>2972</v>
      </c>
      <c r="C3172" s="922">
        <v>28.4</v>
      </c>
      <c r="D3172" s="921"/>
      <c r="E3172" s="931" t="s">
        <v>7</v>
      </c>
      <c r="F3172" s="923"/>
      <c r="G3172" s="921"/>
      <c r="H3172" s="933">
        <v>10</v>
      </c>
      <c r="I3172" s="924">
        <f t="shared" si="98"/>
        <v>0</v>
      </c>
      <c r="J3172" s="924">
        <f t="shared" si="99"/>
        <v>0</v>
      </c>
      <c r="K3172" s="924"/>
    </row>
    <row r="3173" spans="2:11" s="917" customFormat="1" ht="78" customHeight="1" outlineLevel="2" x14ac:dyDescent="0.25">
      <c r="B3173" s="921" t="s">
        <v>2117</v>
      </c>
      <c r="C3173" s="922">
        <v>34.450000000000003</v>
      </c>
      <c r="D3173" s="921"/>
      <c r="E3173" s="930">
        <v>10</v>
      </c>
      <c r="F3173" s="923"/>
      <c r="G3173" s="921"/>
      <c r="H3173" s="933">
        <v>10</v>
      </c>
      <c r="I3173" s="924">
        <f t="shared" si="98"/>
        <v>0</v>
      </c>
      <c r="J3173" s="924">
        <f t="shared" si="99"/>
        <v>0</v>
      </c>
      <c r="K3173" s="924"/>
    </row>
    <row r="3174" spans="2:11" s="917" customFormat="1" ht="78" customHeight="1" outlineLevel="2" x14ac:dyDescent="0.25">
      <c r="B3174" s="921" t="s">
        <v>2116</v>
      </c>
      <c r="C3174" s="922">
        <v>35.9</v>
      </c>
      <c r="D3174" s="921"/>
      <c r="E3174" s="931" t="s">
        <v>7</v>
      </c>
      <c r="F3174" s="923"/>
      <c r="G3174" s="921"/>
      <c r="H3174" s="933">
        <v>10</v>
      </c>
      <c r="I3174" s="924">
        <f t="shared" si="98"/>
        <v>0</v>
      </c>
      <c r="J3174" s="924">
        <f t="shared" si="99"/>
        <v>0</v>
      </c>
      <c r="K3174" s="924"/>
    </row>
    <row r="3175" spans="2:11" s="917" customFormat="1" ht="78" customHeight="1" outlineLevel="2" x14ac:dyDescent="0.25">
      <c r="B3175" s="921" t="s">
        <v>2115</v>
      </c>
      <c r="C3175" s="922">
        <v>40.5</v>
      </c>
      <c r="D3175" s="921"/>
      <c r="E3175" s="931" t="s">
        <v>7</v>
      </c>
      <c r="F3175" s="923"/>
      <c r="G3175" s="921"/>
      <c r="H3175" s="933">
        <v>10</v>
      </c>
      <c r="I3175" s="924">
        <f t="shared" si="98"/>
        <v>0</v>
      </c>
      <c r="J3175" s="924">
        <f t="shared" si="99"/>
        <v>0</v>
      </c>
      <c r="K3175" s="924"/>
    </row>
    <row r="3176" spans="2:11" s="917" customFormat="1" ht="78" customHeight="1" outlineLevel="2" x14ac:dyDescent="0.25">
      <c r="B3176" s="921" t="s">
        <v>2114</v>
      </c>
      <c r="C3176" s="922">
        <v>34.15</v>
      </c>
      <c r="D3176" s="921"/>
      <c r="E3176" s="931" t="s">
        <v>7</v>
      </c>
      <c r="F3176" s="923"/>
      <c r="G3176" s="921"/>
      <c r="H3176" s="933">
        <v>10</v>
      </c>
      <c r="I3176" s="924">
        <f t="shared" si="98"/>
        <v>0</v>
      </c>
      <c r="J3176" s="924">
        <f t="shared" si="99"/>
        <v>0</v>
      </c>
      <c r="K3176" s="924"/>
    </row>
    <row r="3177" spans="2:11" s="917" customFormat="1" ht="78" customHeight="1" outlineLevel="2" x14ac:dyDescent="0.25">
      <c r="B3177" s="921" t="s">
        <v>3402</v>
      </c>
      <c r="C3177" s="922">
        <v>35.9</v>
      </c>
      <c r="D3177" s="921"/>
      <c r="E3177" s="931" t="s">
        <v>7</v>
      </c>
      <c r="F3177" s="923"/>
      <c r="G3177" s="921"/>
      <c r="H3177" s="933">
        <v>10</v>
      </c>
      <c r="I3177" s="924">
        <f t="shared" si="98"/>
        <v>0</v>
      </c>
      <c r="J3177" s="924">
        <f t="shared" si="99"/>
        <v>0</v>
      </c>
      <c r="K3177" s="924"/>
    </row>
    <row r="3178" spans="2:11" s="917" customFormat="1" ht="78" customHeight="1" outlineLevel="2" x14ac:dyDescent="0.25">
      <c r="B3178" s="921" t="s">
        <v>2971</v>
      </c>
      <c r="C3178" s="922">
        <v>29.45</v>
      </c>
      <c r="D3178" s="921"/>
      <c r="E3178" s="930">
        <v>20</v>
      </c>
      <c r="F3178" s="923"/>
      <c r="G3178" s="921"/>
      <c r="H3178" s="933">
        <v>10</v>
      </c>
      <c r="I3178" s="924">
        <f t="shared" si="98"/>
        <v>0</v>
      </c>
      <c r="J3178" s="924">
        <f t="shared" si="99"/>
        <v>0</v>
      </c>
      <c r="K3178" s="924"/>
    </row>
    <row r="3179" spans="2:11" s="917" customFormat="1" ht="78" customHeight="1" outlineLevel="2" x14ac:dyDescent="0.25">
      <c r="B3179" s="921" t="s">
        <v>2970</v>
      </c>
      <c r="C3179" s="922">
        <v>31.5</v>
      </c>
      <c r="D3179" s="921"/>
      <c r="E3179" s="931" t="s">
        <v>7</v>
      </c>
      <c r="F3179" s="923"/>
      <c r="G3179" s="921"/>
      <c r="H3179" s="933">
        <v>10</v>
      </c>
      <c r="I3179" s="924">
        <f t="shared" si="98"/>
        <v>0</v>
      </c>
      <c r="J3179" s="924">
        <f t="shared" si="99"/>
        <v>0</v>
      </c>
      <c r="K3179" s="924"/>
    </row>
    <row r="3180" spans="2:11" s="917" customFormat="1" ht="78" customHeight="1" outlineLevel="2" x14ac:dyDescent="0.25">
      <c r="B3180" s="921" t="s">
        <v>3725</v>
      </c>
      <c r="C3180" s="922">
        <v>39.5</v>
      </c>
      <c r="D3180" s="921"/>
      <c r="E3180" s="931" t="s">
        <v>7</v>
      </c>
      <c r="F3180" s="923"/>
      <c r="G3180" s="921"/>
      <c r="H3180" s="933">
        <v>10</v>
      </c>
      <c r="I3180" s="924">
        <f t="shared" si="98"/>
        <v>0</v>
      </c>
      <c r="J3180" s="924">
        <f t="shared" si="99"/>
        <v>0</v>
      </c>
      <c r="K3180" s="924"/>
    </row>
    <row r="3181" spans="2:11" s="917" customFormat="1" ht="78" customHeight="1" outlineLevel="2" x14ac:dyDescent="0.25">
      <c r="B3181" s="921" t="s">
        <v>2969</v>
      </c>
      <c r="C3181" s="922">
        <v>27.9</v>
      </c>
      <c r="D3181" s="921"/>
      <c r="E3181" s="931" t="s">
        <v>7</v>
      </c>
      <c r="F3181" s="923"/>
      <c r="G3181" s="921"/>
      <c r="H3181" s="933">
        <v>10</v>
      </c>
      <c r="I3181" s="924">
        <f t="shared" si="98"/>
        <v>0</v>
      </c>
      <c r="J3181" s="924">
        <f t="shared" si="99"/>
        <v>0</v>
      </c>
      <c r="K3181" s="924"/>
    </row>
    <row r="3182" spans="2:11" s="917" customFormat="1" ht="78" customHeight="1" outlineLevel="2" x14ac:dyDescent="0.25">
      <c r="B3182" s="921" t="s">
        <v>2968</v>
      </c>
      <c r="C3182" s="922">
        <v>38.200000000000003</v>
      </c>
      <c r="D3182" s="921"/>
      <c r="E3182" s="931" t="s">
        <v>7</v>
      </c>
      <c r="F3182" s="923"/>
      <c r="G3182" s="921"/>
      <c r="H3182" s="933">
        <v>10</v>
      </c>
      <c r="I3182" s="924">
        <f t="shared" si="98"/>
        <v>0</v>
      </c>
      <c r="J3182" s="924">
        <f t="shared" si="99"/>
        <v>0</v>
      </c>
      <c r="K3182" s="924"/>
    </row>
    <row r="3183" spans="2:11" s="917" customFormat="1" ht="78" customHeight="1" outlineLevel="2" x14ac:dyDescent="0.25">
      <c r="B3183" s="921" t="s">
        <v>2967</v>
      </c>
      <c r="C3183" s="922">
        <v>29.25</v>
      </c>
      <c r="D3183" s="921"/>
      <c r="E3183" s="931" t="s">
        <v>7</v>
      </c>
      <c r="F3183" s="923"/>
      <c r="G3183" s="921"/>
      <c r="H3183" s="933">
        <v>10</v>
      </c>
      <c r="I3183" s="924">
        <f t="shared" si="98"/>
        <v>0</v>
      </c>
      <c r="J3183" s="924">
        <f t="shared" si="99"/>
        <v>0</v>
      </c>
      <c r="K3183" s="924"/>
    </row>
    <row r="3184" spans="2:11" s="917" customFormat="1" ht="78" customHeight="1" outlineLevel="2" x14ac:dyDescent="0.25">
      <c r="B3184" s="921" t="s">
        <v>2966</v>
      </c>
      <c r="C3184" s="922">
        <v>31.4</v>
      </c>
      <c r="D3184" s="921"/>
      <c r="E3184" s="931" t="s">
        <v>7</v>
      </c>
      <c r="F3184" s="923"/>
      <c r="G3184" s="921"/>
      <c r="H3184" s="933">
        <v>10</v>
      </c>
      <c r="I3184" s="924">
        <f t="shared" si="98"/>
        <v>0</v>
      </c>
      <c r="J3184" s="924">
        <f t="shared" si="99"/>
        <v>0</v>
      </c>
      <c r="K3184" s="924"/>
    </row>
    <row r="3185" spans="2:11" s="917" customFormat="1" ht="78" customHeight="1" outlineLevel="2" x14ac:dyDescent="0.25">
      <c r="B3185" s="921" t="s">
        <v>2965</v>
      </c>
      <c r="C3185" s="922">
        <v>33.799999999999997</v>
      </c>
      <c r="D3185" s="921"/>
      <c r="E3185" s="931" t="s">
        <v>7</v>
      </c>
      <c r="F3185" s="923"/>
      <c r="G3185" s="921"/>
      <c r="H3185" s="933">
        <v>10</v>
      </c>
      <c r="I3185" s="924">
        <f t="shared" si="98"/>
        <v>0</v>
      </c>
      <c r="J3185" s="924">
        <f t="shared" si="99"/>
        <v>0</v>
      </c>
      <c r="K3185" s="924"/>
    </row>
    <row r="3186" spans="2:11" s="917" customFormat="1" ht="78" customHeight="1" outlineLevel="2" x14ac:dyDescent="0.25">
      <c r="B3186" s="921" t="s">
        <v>3724</v>
      </c>
      <c r="C3186" s="922">
        <v>41</v>
      </c>
      <c r="D3186" s="921"/>
      <c r="E3186" s="931" t="s">
        <v>7</v>
      </c>
      <c r="F3186" s="923"/>
      <c r="G3186" s="921"/>
      <c r="H3186" s="933">
        <v>10</v>
      </c>
      <c r="I3186" s="924">
        <f t="shared" si="98"/>
        <v>0</v>
      </c>
      <c r="J3186" s="924">
        <f t="shared" si="99"/>
        <v>0</v>
      </c>
      <c r="K3186" s="924"/>
    </row>
    <row r="3187" spans="2:11" s="917" customFormat="1" ht="78" customHeight="1" outlineLevel="2" x14ac:dyDescent="0.25">
      <c r="B3187" s="921" t="s">
        <v>3723</v>
      </c>
      <c r="C3187" s="922">
        <v>31.2</v>
      </c>
      <c r="D3187" s="921"/>
      <c r="E3187" s="931" t="s">
        <v>7</v>
      </c>
      <c r="F3187" s="923"/>
      <c r="G3187" s="921"/>
      <c r="H3187" s="933">
        <v>10</v>
      </c>
      <c r="I3187" s="924">
        <f t="shared" si="98"/>
        <v>0</v>
      </c>
      <c r="J3187" s="924">
        <f t="shared" si="99"/>
        <v>0</v>
      </c>
      <c r="K3187" s="924"/>
    </row>
    <row r="3188" spans="2:11" ht="10.95" customHeight="1" outlineLevel="1" x14ac:dyDescent="0.25">
      <c r="B3188" s="925" t="s">
        <v>1586</v>
      </c>
      <c r="I3188" s="924">
        <f t="shared" si="98"/>
        <v>0</v>
      </c>
      <c r="J3188" s="924">
        <f t="shared" si="99"/>
        <v>0</v>
      </c>
      <c r="K3188" s="919"/>
    </row>
    <row r="3189" spans="2:11" s="917" customFormat="1" ht="78" customHeight="1" outlineLevel="2" x14ac:dyDescent="0.25">
      <c r="B3189" s="921" t="s">
        <v>2276</v>
      </c>
      <c r="C3189" s="922">
        <v>14.3</v>
      </c>
      <c r="D3189" s="921"/>
      <c r="E3189" s="931" t="s">
        <v>7</v>
      </c>
      <c r="F3189" s="923"/>
      <c r="G3189" s="921"/>
      <c r="H3189" s="933">
        <v>2</v>
      </c>
      <c r="I3189" s="924">
        <f t="shared" si="98"/>
        <v>0</v>
      </c>
      <c r="J3189" s="924">
        <f t="shared" si="99"/>
        <v>0</v>
      </c>
      <c r="K3189" s="924"/>
    </row>
    <row r="3190" spans="2:11" s="917" customFormat="1" ht="78" customHeight="1" outlineLevel="2" x14ac:dyDescent="0.25">
      <c r="B3190" s="921" t="s">
        <v>2275</v>
      </c>
      <c r="C3190" s="922">
        <v>6</v>
      </c>
      <c r="D3190" s="921"/>
      <c r="E3190" s="931" t="s">
        <v>7</v>
      </c>
      <c r="F3190" s="923"/>
      <c r="G3190" s="921"/>
      <c r="H3190" s="933">
        <v>50</v>
      </c>
      <c r="I3190" s="924">
        <f t="shared" si="98"/>
        <v>0</v>
      </c>
      <c r="J3190" s="924">
        <f t="shared" si="99"/>
        <v>0</v>
      </c>
      <c r="K3190" s="924"/>
    </row>
    <row r="3191" spans="2:11" s="917" customFormat="1" ht="78" customHeight="1" outlineLevel="2" x14ac:dyDescent="0.25">
      <c r="B3191" s="921" t="s">
        <v>2274</v>
      </c>
      <c r="C3191" s="922">
        <v>4.62</v>
      </c>
      <c r="D3191" s="921"/>
      <c r="E3191" s="931" t="s">
        <v>7</v>
      </c>
      <c r="F3191" s="923"/>
      <c r="G3191" s="921"/>
      <c r="H3191" s="933">
        <v>2</v>
      </c>
      <c r="I3191" s="924">
        <f t="shared" si="98"/>
        <v>0</v>
      </c>
      <c r="J3191" s="924">
        <f t="shared" si="99"/>
        <v>0</v>
      </c>
      <c r="K3191" s="924"/>
    </row>
    <row r="3192" spans="2:11" s="917" customFormat="1" ht="78" customHeight="1" outlineLevel="2" x14ac:dyDescent="0.25">
      <c r="B3192" s="921" t="s">
        <v>2211</v>
      </c>
      <c r="C3192" s="922">
        <v>3.52</v>
      </c>
      <c r="D3192" s="921"/>
      <c r="E3192" s="931" t="s">
        <v>7</v>
      </c>
      <c r="F3192" s="923"/>
      <c r="G3192" s="921"/>
      <c r="H3192" s="933">
        <v>2</v>
      </c>
      <c r="I3192" s="924">
        <f t="shared" si="98"/>
        <v>0</v>
      </c>
      <c r="J3192" s="924">
        <f t="shared" si="99"/>
        <v>0</v>
      </c>
      <c r="K3192" s="924"/>
    </row>
    <row r="3193" spans="2:11" s="917" customFormat="1" ht="78" customHeight="1" outlineLevel="2" x14ac:dyDescent="0.25">
      <c r="B3193" s="921" t="s">
        <v>2210</v>
      </c>
      <c r="C3193" s="922">
        <v>3.3</v>
      </c>
      <c r="D3193" s="921"/>
      <c r="E3193" s="931" t="s">
        <v>7</v>
      </c>
      <c r="F3193" s="923"/>
      <c r="G3193" s="921"/>
      <c r="H3193" s="933">
        <v>2</v>
      </c>
      <c r="I3193" s="924">
        <f t="shared" si="98"/>
        <v>0</v>
      </c>
      <c r="J3193" s="924">
        <f t="shared" si="99"/>
        <v>0</v>
      </c>
      <c r="K3193" s="924"/>
    </row>
    <row r="3194" spans="2:11" s="917" customFormat="1" ht="78" customHeight="1" outlineLevel="2" x14ac:dyDescent="0.25">
      <c r="B3194" s="921" t="s">
        <v>2822</v>
      </c>
      <c r="C3194" s="922">
        <v>16.25</v>
      </c>
      <c r="D3194" s="921"/>
      <c r="E3194" s="931" t="s">
        <v>7</v>
      </c>
      <c r="F3194" s="923"/>
      <c r="G3194" s="921"/>
      <c r="H3194" s="933">
        <v>2</v>
      </c>
      <c r="I3194" s="924">
        <f t="shared" si="98"/>
        <v>0</v>
      </c>
      <c r="J3194" s="924">
        <f t="shared" si="99"/>
        <v>0</v>
      </c>
      <c r="K3194" s="924"/>
    </row>
    <row r="3195" spans="2:11" s="917" customFormat="1" ht="78" customHeight="1" outlineLevel="2" x14ac:dyDescent="0.25">
      <c r="B3195" s="921" t="s">
        <v>2821</v>
      </c>
      <c r="C3195" s="922">
        <v>19.5</v>
      </c>
      <c r="D3195" s="921"/>
      <c r="E3195" s="931" t="s">
        <v>7</v>
      </c>
      <c r="F3195" s="923"/>
      <c r="G3195" s="921"/>
      <c r="H3195" s="933">
        <v>2</v>
      </c>
      <c r="I3195" s="924">
        <f t="shared" si="98"/>
        <v>0</v>
      </c>
      <c r="J3195" s="924">
        <f t="shared" si="99"/>
        <v>0</v>
      </c>
      <c r="K3195" s="924"/>
    </row>
    <row r="3196" spans="2:11" s="917" customFormat="1" ht="78" customHeight="1" outlineLevel="2" x14ac:dyDescent="0.25">
      <c r="B3196" s="921" t="s">
        <v>2273</v>
      </c>
      <c r="C3196" s="921"/>
      <c r="D3196" s="922">
        <v>0.95</v>
      </c>
      <c r="E3196" s="931" t="s">
        <v>7</v>
      </c>
      <c r="F3196" s="923"/>
      <c r="G3196" s="921"/>
      <c r="H3196" s="933">
        <v>50</v>
      </c>
      <c r="I3196" s="924">
        <f t="shared" si="98"/>
        <v>0</v>
      </c>
      <c r="J3196" s="924">
        <f t="shared" si="99"/>
        <v>0</v>
      </c>
      <c r="K3196" s="924"/>
    </row>
    <row r="3197" spans="2:11" ht="10.95" customHeight="1" outlineLevel="1" x14ac:dyDescent="0.25">
      <c r="B3197" s="925" t="s">
        <v>1661</v>
      </c>
      <c r="I3197" s="924">
        <f t="shared" si="98"/>
        <v>0</v>
      </c>
      <c r="J3197" s="924">
        <f t="shared" si="99"/>
        <v>0</v>
      </c>
      <c r="K3197" s="919"/>
    </row>
    <row r="3198" spans="2:11" s="917" customFormat="1" ht="78" customHeight="1" outlineLevel="2" x14ac:dyDescent="0.25">
      <c r="B3198" s="921" t="s">
        <v>2209</v>
      </c>
      <c r="C3198" s="922">
        <v>32</v>
      </c>
      <c r="D3198" s="921"/>
      <c r="E3198" s="931" t="s">
        <v>7</v>
      </c>
      <c r="F3198" s="923"/>
      <c r="G3198" s="921"/>
      <c r="H3198" s="933">
        <v>10</v>
      </c>
      <c r="I3198" s="924">
        <f t="shared" si="98"/>
        <v>0</v>
      </c>
      <c r="J3198" s="924">
        <f t="shared" si="99"/>
        <v>0</v>
      </c>
      <c r="K3198" s="924"/>
    </row>
    <row r="3199" spans="2:11" ht="10.95" customHeight="1" x14ac:dyDescent="0.25">
      <c r="B3199" s="918" t="s">
        <v>1580</v>
      </c>
      <c r="I3199" s="924">
        <f t="shared" si="98"/>
        <v>0</v>
      </c>
      <c r="J3199" s="924">
        <f t="shared" si="99"/>
        <v>0</v>
      </c>
      <c r="K3199" s="919"/>
    </row>
    <row r="3200" spans="2:11" ht="10.95" customHeight="1" outlineLevel="1" x14ac:dyDescent="0.25">
      <c r="B3200" s="925" t="s">
        <v>299</v>
      </c>
      <c r="I3200" s="924">
        <f t="shared" si="98"/>
        <v>0</v>
      </c>
      <c r="J3200" s="924">
        <f t="shared" si="99"/>
        <v>0</v>
      </c>
      <c r="K3200" s="919"/>
    </row>
    <row r="3201" spans="2:11" s="917" customFormat="1" ht="78" customHeight="1" outlineLevel="2" x14ac:dyDescent="0.25">
      <c r="B3201" s="921" t="s">
        <v>300</v>
      </c>
      <c r="C3201" s="922">
        <v>7.99</v>
      </c>
      <c r="D3201" s="921"/>
      <c r="E3201" s="931" t="s">
        <v>7</v>
      </c>
      <c r="F3201" s="923"/>
      <c r="G3201" s="921"/>
      <c r="H3201" s="933">
        <v>1</v>
      </c>
      <c r="I3201" s="924">
        <f t="shared" si="98"/>
        <v>0</v>
      </c>
      <c r="J3201" s="924">
        <f t="shared" si="99"/>
        <v>0</v>
      </c>
      <c r="K3201" s="924"/>
    </row>
    <row r="3202" spans="2:11" ht="10.95" customHeight="1" outlineLevel="1" x14ac:dyDescent="0.25">
      <c r="B3202" s="925" t="s">
        <v>56</v>
      </c>
      <c r="I3202" s="924">
        <f t="shared" si="98"/>
        <v>0</v>
      </c>
      <c r="J3202" s="924">
        <f t="shared" si="99"/>
        <v>0</v>
      </c>
      <c r="K3202" s="919"/>
    </row>
    <row r="3203" spans="2:11" s="917" customFormat="1" ht="78" customHeight="1" outlineLevel="2" x14ac:dyDescent="0.25">
      <c r="B3203" s="921" t="s">
        <v>3630</v>
      </c>
      <c r="C3203" s="921"/>
      <c r="D3203" s="922">
        <v>0.46</v>
      </c>
      <c r="E3203" s="931" t="s">
        <v>7</v>
      </c>
      <c r="F3203" s="923"/>
      <c r="G3203" s="921"/>
      <c r="H3203" s="933">
        <v>10</v>
      </c>
      <c r="I3203" s="924">
        <f t="shared" si="98"/>
        <v>0</v>
      </c>
      <c r="J3203" s="924">
        <f t="shared" si="99"/>
        <v>0</v>
      </c>
      <c r="K3203" s="924"/>
    </row>
    <row r="3204" spans="2:11" s="917" customFormat="1" ht="78" customHeight="1" outlineLevel="2" x14ac:dyDescent="0.25">
      <c r="B3204" s="921" t="s">
        <v>1803</v>
      </c>
      <c r="C3204" s="922">
        <v>145</v>
      </c>
      <c r="D3204" s="921"/>
      <c r="E3204" s="931" t="s">
        <v>7</v>
      </c>
      <c r="F3204" s="923"/>
      <c r="G3204" s="921"/>
      <c r="H3204" s="933">
        <v>1</v>
      </c>
      <c r="I3204" s="924">
        <f t="shared" si="98"/>
        <v>0</v>
      </c>
      <c r="J3204" s="924">
        <f t="shared" si="99"/>
        <v>0</v>
      </c>
      <c r="K3204" s="924"/>
    </row>
    <row r="3205" spans="2:11" s="917" customFormat="1" ht="78" customHeight="1" outlineLevel="2" x14ac:dyDescent="0.25">
      <c r="B3205" s="921" t="s">
        <v>1802</v>
      </c>
      <c r="C3205" s="922">
        <v>145</v>
      </c>
      <c r="D3205" s="921"/>
      <c r="E3205" s="931" t="s">
        <v>7</v>
      </c>
      <c r="F3205" s="923"/>
      <c r="G3205" s="921"/>
      <c r="H3205" s="933">
        <v>1</v>
      </c>
      <c r="I3205" s="924">
        <f t="shared" si="98"/>
        <v>0</v>
      </c>
      <c r="J3205" s="924">
        <f t="shared" si="99"/>
        <v>0</v>
      </c>
      <c r="K3205" s="924"/>
    </row>
    <row r="3206" spans="2:11" s="917" customFormat="1" ht="78" customHeight="1" outlineLevel="2" x14ac:dyDescent="0.25">
      <c r="B3206" s="921" t="s">
        <v>2025</v>
      </c>
      <c r="C3206" s="922">
        <v>108</v>
      </c>
      <c r="D3206" s="921"/>
      <c r="E3206" s="931" t="s">
        <v>7</v>
      </c>
      <c r="F3206" s="923"/>
      <c r="G3206" s="921"/>
      <c r="H3206" s="933">
        <v>1</v>
      </c>
      <c r="I3206" s="924">
        <f t="shared" si="98"/>
        <v>0</v>
      </c>
      <c r="J3206" s="924">
        <f t="shared" si="99"/>
        <v>0</v>
      </c>
      <c r="K3206" s="924"/>
    </row>
    <row r="3207" spans="2:11" s="917" customFormat="1" ht="78" customHeight="1" outlineLevel="2" x14ac:dyDescent="0.25">
      <c r="B3207" s="921" t="s">
        <v>2024</v>
      </c>
      <c r="C3207" s="922">
        <v>108</v>
      </c>
      <c r="D3207" s="921"/>
      <c r="E3207" s="931" t="s">
        <v>7</v>
      </c>
      <c r="F3207" s="923"/>
      <c r="G3207" s="921"/>
      <c r="H3207" s="933">
        <v>1</v>
      </c>
      <c r="I3207" s="924">
        <f t="shared" si="98"/>
        <v>0</v>
      </c>
      <c r="J3207" s="924">
        <f t="shared" si="99"/>
        <v>0</v>
      </c>
      <c r="K3207" s="924"/>
    </row>
    <row r="3208" spans="2:11" s="917" customFormat="1" ht="78" customHeight="1" outlineLevel="2" x14ac:dyDescent="0.25">
      <c r="B3208" s="921" t="s">
        <v>2023</v>
      </c>
      <c r="C3208" s="922">
        <v>108</v>
      </c>
      <c r="D3208" s="921"/>
      <c r="E3208" s="931" t="s">
        <v>7</v>
      </c>
      <c r="F3208" s="923"/>
      <c r="G3208" s="921"/>
      <c r="H3208" s="933">
        <v>1</v>
      </c>
      <c r="I3208" s="924">
        <f t="shared" ref="I3208:I3231" si="100">C3208*G3208</f>
        <v>0</v>
      </c>
      <c r="J3208" s="924">
        <f t="shared" ref="J3208:J3231" si="101">D3208*G3208</f>
        <v>0</v>
      </c>
      <c r="K3208" s="924"/>
    </row>
    <row r="3209" spans="2:11" s="917" customFormat="1" ht="78" customHeight="1" outlineLevel="2" x14ac:dyDescent="0.25">
      <c r="B3209" s="921" t="s">
        <v>1801</v>
      </c>
      <c r="C3209" s="921"/>
      <c r="D3209" s="922">
        <v>0.25</v>
      </c>
      <c r="E3209" s="931" t="s">
        <v>7</v>
      </c>
      <c r="F3209" s="923"/>
      <c r="G3209" s="921"/>
      <c r="H3209" s="933">
        <v>10</v>
      </c>
      <c r="I3209" s="924">
        <f t="shared" si="100"/>
        <v>0</v>
      </c>
      <c r="J3209" s="924">
        <f t="shared" si="101"/>
        <v>0</v>
      </c>
      <c r="K3209" s="924"/>
    </row>
    <row r="3210" spans="2:11" s="917" customFormat="1" ht="78" customHeight="1" outlineLevel="2" x14ac:dyDescent="0.25">
      <c r="B3210" s="921" t="s">
        <v>2022</v>
      </c>
      <c r="C3210" s="921"/>
      <c r="D3210" s="922">
        <v>0.22</v>
      </c>
      <c r="E3210" s="931" t="s">
        <v>7</v>
      </c>
      <c r="F3210" s="923"/>
      <c r="G3210" s="921"/>
      <c r="H3210" s="933">
        <v>10</v>
      </c>
      <c r="I3210" s="924">
        <f t="shared" si="100"/>
        <v>0</v>
      </c>
      <c r="J3210" s="924">
        <f t="shared" si="101"/>
        <v>0</v>
      </c>
      <c r="K3210" s="924"/>
    </row>
    <row r="3211" spans="2:11" s="917" customFormat="1" ht="78" customHeight="1" outlineLevel="2" x14ac:dyDescent="0.25">
      <c r="B3211" s="921" t="s">
        <v>1800</v>
      </c>
      <c r="C3211" s="922">
        <v>11</v>
      </c>
      <c r="D3211" s="921"/>
      <c r="E3211" s="931" t="s">
        <v>7</v>
      </c>
      <c r="F3211" s="923"/>
      <c r="G3211" s="921"/>
      <c r="H3211" s="933">
        <v>1</v>
      </c>
      <c r="I3211" s="924">
        <f t="shared" si="100"/>
        <v>0</v>
      </c>
      <c r="J3211" s="924">
        <f t="shared" si="101"/>
        <v>0</v>
      </c>
      <c r="K3211" s="924"/>
    </row>
    <row r="3212" spans="2:11" s="917" customFormat="1" ht="78" customHeight="1" outlineLevel="2" x14ac:dyDescent="0.25">
      <c r="B3212" s="921" t="s">
        <v>2021</v>
      </c>
      <c r="C3212" s="922">
        <v>2</v>
      </c>
      <c r="D3212" s="921"/>
      <c r="E3212" s="931" t="s">
        <v>7</v>
      </c>
      <c r="F3212" s="923"/>
      <c r="G3212" s="921"/>
      <c r="H3212" s="933">
        <v>1</v>
      </c>
      <c r="I3212" s="924">
        <f t="shared" si="100"/>
        <v>0</v>
      </c>
      <c r="J3212" s="924">
        <f t="shared" si="101"/>
        <v>0</v>
      </c>
      <c r="K3212" s="924"/>
    </row>
    <row r="3213" spans="2:11" s="917" customFormat="1" ht="78" customHeight="1" outlineLevel="2" x14ac:dyDescent="0.25">
      <c r="B3213" s="921" t="s">
        <v>1799</v>
      </c>
      <c r="C3213" s="922">
        <v>2.5</v>
      </c>
      <c r="D3213" s="921"/>
      <c r="E3213" s="931" t="s">
        <v>7</v>
      </c>
      <c r="F3213" s="923"/>
      <c r="G3213" s="921"/>
      <c r="H3213" s="933">
        <v>1</v>
      </c>
      <c r="I3213" s="924">
        <f t="shared" si="100"/>
        <v>0</v>
      </c>
      <c r="J3213" s="924">
        <f t="shared" si="101"/>
        <v>0</v>
      </c>
      <c r="K3213" s="924"/>
    </row>
    <row r="3214" spans="2:11" s="917" customFormat="1" ht="78" customHeight="1" outlineLevel="2" x14ac:dyDescent="0.25">
      <c r="B3214" s="921" t="s">
        <v>1798</v>
      </c>
      <c r="C3214" s="922">
        <v>1.4</v>
      </c>
      <c r="D3214" s="921"/>
      <c r="E3214" s="931" t="s">
        <v>7</v>
      </c>
      <c r="F3214" s="923"/>
      <c r="G3214" s="921"/>
      <c r="H3214" s="933">
        <v>1</v>
      </c>
      <c r="I3214" s="924">
        <f t="shared" si="100"/>
        <v>0</v>
      </c>
      <c r="J3214" s="924">
        <f t="shared" si="101"/>
        <v>0</v>
      </c>
      <c r="K3214" s="924"/>
    </row>
    <row r="3215" spans="2:11" s="917" customFormat="1" ht="78" customHeight="1" outlineLevel="2" x14ac:dyDescent="0.25">
      <c r="B3215" s="921" t="s">
        <v>2020</v>
      </c>
      <c r="C3215" s="922">
        <v>2.2000000000000002</v>
      </c>
      <c r="D3215" s="921"/>
      <c r="E3215" s="931" t="s">
        <v>7</v>
      </c>
      <c r="F3215" s="923"/>
      <c r="G3215" s="921"/>
      <c r="H3215" s="933">
        <v>1</v>
      </c>
      <c r="I3215" s="924">
        <f t="shared" si="100"/>
        <v>0</v>
      </c>
      <c r="J3215" s="924">
        <f t="shared" si="101"/>
        <v>0</v>
      </c>
      <c r="K3215" s="924"/>
    </row>
    <row r="3216" spans="2:11" s="917" customFormat="1" ht="78" customHeight="1" outlineLevel="2" x14ac:dyDescent="0.25">
      <c r="B3216" s="921" t="s">
        <v>301</v>
      </c>
      <c r="C3216" s="921"/>
      <c r="D3216" s="922">
        <v>11</v>
      </c>
      <c r="E3216" s="930">
        <v>1</v>
      </c>
      <c r="F3216" s="923"/>
      <c r="G3216" s="921"/>
      <c r="H3216" s="933">
        <v>1</v>
      </c>
      <c r="I3216" s="924">
        <f t="shared" si="100"/>
        <v>0</v>
      </c>
      <c r="J3216" s="924">
        <f t="shared" si="101"/>
        <v>0</v>
      </c>
      <c r="K3216" s="924"/>
    </row>
    <row r="3217" spans="2:11" s="917" customFormat="1" ht="78" customHeight="1" outlineLevel="2" x14ac:dyDescent="0.25">
      <c r="B3217" s="921" t="s">
        <v>1797</v>
      </c>
      <c r="C3217" s="922">
        <v>32</v>
      </c>
      <c r="D3217" s="921"/>
      <c r="E3217" s="931" t="s">
        <v>7</v>
      </c>
      <c r="F3217" s="923"/>
      <c r="G3217" s="921"/>
      <c r="H3217" s="933">
        <v>1</v>
      </c>
      <c r="I3217" s="924">
        <f t="shared" si="100"/>
        <v>0</v>
      </c>
      <c r="J3217" s="924">
        <f t="shared" si="101"/>
        <v>0</v>
      </c>
      <c r="K3217" s="924"/>
    </row>
    <row r="3218" spans="2:11" s="917" customFormat="1" ht="78" customHeight="1" outlineLevel="2" x14ac:dyDescent="0.25">
      <c r="B3218" s="921" t="s">
        <v>302</v>
      </c>
      <c r="C3218" s="921"/>
      <c r="D3218" s="922">
        <v>0.31</v>
      </c>
      <c r="E3218" s="931" t="s">
        <v>7</v>
      </c>
      <c r="F3218" s="923"/>
      <c r="G3218" s="921"/>
      <c r="H3218" s="933">
        <v>10</v>
      </c>
      <c r="I3218" s="924">
        <f t="shared" si="100"/>
        <v>0</v>
      </c>
      <c r="J3218" s="924">
        <f t="shared" si="101"/>
        <v>0</v>
      </c>
      <c r="K3218" s="924"/>
    </row>
    <row r="3219" spans="2:11" s="917" customFormat="1" ht="78" customHeight="1" outlineLevel="2" x14ac:dyDescent="0.25">
      <c r="B3219" s="921" t="s">
        <v>3722</v>
      </c>
      <c r="C3219" s="921"/>
      <c r="D3219" s="922">
        <v>0.22</v>
      </c>
      <c r="E3219" s="931" t="s">
        <v>7</v>
      </c>
      <c r="F3219" s="923"/>
      <c r="G3219" s="921"/>
      <c r="H3219" s="933">
        <v>10</v>
      </c>
      <c r="I3219" s="924">
        <f t="shared" si="100"/>
        <v>0</v>
      </c>
      <c r="J3219" s="924">
        <f t="shared" si="101"/>
        <v>0</v>
      </c>
      <c r="K3219" s="924"/>
    </row>
    <row r="3220" spans="2:11" s="917" customFormat="1" ht="78" customHeight="1" outlineLevel="2" x14ac:dyDescent="0.25">
      <c r="B3220" s="921" t="s">
        <v>1796</v>
      </c>
      <c r="C3220" s="921"/>
      <c r="D3220" s="922">
        <v>0.22</v>
      </c>
      <c r="E3220" s="931" t="s">
        <v>7</v>
      </c>
      <c r="F3220" s="923"/>
      <c r="G3220" s="921"/>
      <c r="H3220" s="933">
        <v>10</v>
      </c>
      <c r="I3220" s="924">
        <f t="shared" si="100"/>
        <v>0</v>
      </c>
      <c r="J3220" s="924">
        <f t="shared" si="101"/>
        <v>0</v>
      </c>
      <c r="K3220" s="924"/>
    </row>
    <row r="3221" spans="2:11" s="917" customFormat="1" ht="78" customHeight="1" outlineLevel="2" x14ac:dyDescent="0.25">
      <c r="B3221" s="921" t="s">
        <v>1795</v>
      </c>
      <c r="C3221" s="921"/>
      <c r="D3221" s="922">
        <v>0.16</v>
      </c>
      <c r="E3221" s="931" t="s">
        <v>7</v>
      </c>
      <c r="F3221" s="923"/>
      <c r="G3221" s="921"/>
      <c r="H3221" s="933">
        <v>10</v>
      </c>
      <c r="I3221" s="924">
        <f t="shared" si="100"/>
        <v>0</v>
      </c>
      <c r="J3221" s="924">
        <f t="shared" si="101"/>
        <v>0</v>
      </c>
      <c r="K3221" s="924"/>
    </row>
    <row r="3222" spans="2:11" s="917" customFormat="1" ht="78" customHeight="1" outlineLevel="2" x14ac:dyDescent="0.25">
      <c r="B3222" s="921" t="s">
        <v>2033</v>
      </c>
      <c r="C3222" s="922">
        <v>900</v>
      </c>
      <c r="D3222" s="921"/>
      <c r="E3222" s="930">
        <v>4</v>
      </c>
      <c r="F3222" s="923"/>
      <c r="G3222" s="921"/>
      <c r="H3222" s="933">
        <v>1</v>
      </c>
      <c r="I3222" s="924">
        <f t="shared" si="100"/>
        <v>0</v>
      </c>
      <c r="J3222" s="924">
        <f t="shared" si="101"/>
        <v>0</v>
      </c>
      <c r="K3222" s="924"/>
    </row>
    <row r="3223" spans="2:11" s="917" customFormat="1" ht="78" customHeight="1" outlineLevel="2" x14ac:dyDescent="0.25">
      <c r="B3223" s="921" t="s">
        <v>2032</v>
      </c>
      <c r="C3223" s="921"/>
      <c r="D3223" s="922">
        <v>0.48</v>
      </c>
      <c r="E3223" s="931" t="s">
        <v>7</v>
      </c>
      <c r="F3223" s="923"/>
      <c r="G3223" s="921"/>
      <c r="H3223" s="933">
        <v>10</v>
      </c>
      <c r="I3223" s="924">
        <f t="shared" si="100"/>
        <v>0</v>
      </c>
      <c r="J3223" s="924">
        <f t="shared" si="101"/>
        <v>0</v>
      </c>
      <c r="K3223" s="924"/>
    </row>
    <row r="3224" spans="2:11" s="917" customFormat="1" ht="78" customHeight="1" outlineLevel="2" x14ac:dyDescent="0.25">
      <c r="B3224" s="921" t="s">
        <v>1794</v>
      </c>
      <c r="C3224" s="921"/>
      <c r="D3224" s="922">
        <v>0.44</v>
      </c>
      <c r="E3224" s="931" t="s">
        <v>7</v>
      </c>
      <c r="F3224" s="923"/>
      <c r="G3224" s="921"/>
      <c r="H3224" s="933"/>
      <c r="I3224" s="924">
        <f t="shared" si="100"/>
        <v>0</v>
      </c>
      <c r="J3224" s="924">
        <f t="shared" si="101"/>
        <v>0</v>
      </c>
      <c r="K3224" s="924"/>
    </row>
    <row r="3225" spans="2:11" s="917" customFormat="1" ht="78" customHeight="1" outlineLevel="2" x14ac:dyDescent="0.25">
      <c r="B3225" s="921" t="s">
        <v>2049</v>
      </c>
      <c r="C3225" s="921"/>
      <c r="D3225" s="922">
        <v>0.38</v>
      </c>
      <c r="E3225" s="931" t="s">
        <v>7</v>
      </c>
      <c r="F3225" s="923"/>
      <c r="G3225" s="921"/>
      <c r="H3225" s="933"/>
      <c r="I3225" s="924">
        <f t="shared" si="100"/>
        <v>0</v>
      </c>
      <c r="J3225" s="924">
        <f t="shared" si="101"/>
        <v>0</v>
      </c>
      <c r="K3225" s="924"/>
    </row>
    <row r="3226" spans="2:11" s="917" customFormat="1" ht="78" customHeight="1" outlineLevel="2" x14ac:dyDescent="0.25">
      <c r="B3226" s="921" t="s">
        <v>1793</v>
      </c>
      <c r="C3226" s="921"/>
      <c r="D3226" s="922">
        <v>0.39</v>
      </c>
      <c r="E3226" s="931" t="s">
        <v>7</v>
      </c>
      <c r="F3226" s="923"/>
      <c r="G3226" s="921"/>
      <c r="H3226" s="933"/>
      <c r="I3226" s="924">
        <f t="shared" si="100"/>
        <v>0</v>
      </c>
      <c r="J3226" s="924">
        <f t="shared" si="101"/>
        <v>0</v>
      </c>
      <c r="K3226" s="924"/>
    </row>
    <row r="3227" spans="2:11" s="917" customFormat="1" ht="78" customHeight="1" outlineLevel="2" x14ac:dyDescent="0.25">
      <c r="B3227" s="921" t="s">
        <v>2048</v>
      </c>
      <c r="C3227" s="921"/>
      <c r="D3227" s="922">
        <v>0.43</v>
      </c>
      <c r="E3227" s="931" t="s">
        <v>7</v>
      </c>
      <c r="F3227" s="923"/>
      <c r="G3227" s="921"/>
      <c r="H3227" s="933"/>
      <c r="I3227" s="924">
        <f t="shared" si="100"/>
        <v>0</v>
      </c>
      <c r="J3227" s="924">
        <f t="shared" si="101"/>
        <v>0</v>
      </c>
      <c r="K3227" s="924"/>
    </row>
    <row r="3228" spans="2:11" s="917" customFormat="1" ht="78" customHeight="1" outlineLevel="2" x14ac:dyDescent="0.25">
      <c r="B3228" s="921" t="s">
        <v>1792</v>
      </c>
      <c r="C3228" s="921"/>
      <c r="D3228" s="922">
        <v>0.36</v>
      </c>
      <c r="E3228" s="931" t="s">
        <v>7</v>
      </c>
      <c r="F3228" s="923"/>
      <c r="G3228" s="921"/>
      <c r="H3228" s="933"/>
      <c r="I3228" s="924">
        <f t="shared" si="100"/>
        <v>0</v>
      </c>
      <c r="J3228" s="924">
        <f t="shared" si="101"/>
        <v>0</v>
      </c>
      <c r="K3228" s="924"/>
    </row>
    <row r="3229" spans="2:11" s="917" customFormat="1" ht="78" customHeight="1" outlineLevel="2" x14ac:dyDescent="0.25">
      <c r="B3229" s="921" t="s">
        <v>2047</v>
      </c>
      <c r="C3229" s="921"/>
      <c r="D3229" s="922">
        <v>0.52</v>
      </c>
      <c r="E3229" s="931" t="s">
        <v>7</v>
      </c>
      <c r="F3229" s="923"/>
      <c r="G3229" s="921"/>
      <c r="H3229" s="933"/>
      <c r="I3229" s="924">
        <f t="shared" si="100"/>
        <v>0</v>
      </c>
      <c r="J3229" s="924">
        <f t="shared" si="101"/>
        <v>0</v>
      </c>
      <c r="K3229" s="924"/>
    </row>
    <row r="3230" spans="2:11" s="917" customFormat="1" ht="78" customHeight="1" outlineLevel="2" x14ac:dyDescent="0.25">
      <c r="B3230" s="921" t="s">
        <v>1791</v>
      </c>
      <c r="C3230" s="921"/>
      <c r="D3230" s="922">
        <v>0.34</v>
      </c>
      <c r="E3230" s="931" t="s">
        <v>7</v>
      </c>
      <c r="F3230" s="923"/>
      <c r="G3230" s="921"/>
      <c r="H3230" s="933"/>
      <c r="I3230" s="924">
        <f t="shared" si="100"/>
        <v>0</v>
      </c>
      <c r="J3230" s="924">
        <f t="shared" si="101"/>
        <v>0</v>
      </c>
      <c r="K3230" s="924"/>
    </row>
    <row r="3231" spans="2:11" s="917" customFormat="1" ht="78" customHeight="1" outlineLevel="2" x14ac:dyDescent="0.25">
      <c r="B3231" s="921" t="s">
        <v>1790</v>
      </c>
      <c r="C3231" s="921"/>
      <c r="D3231" s="922">
        <v>0.18</v>
      </c>
      <c r="E3231" s="930">
        <v>10</v>
      </c>
      <c r="F3231" s="923"/>
      <c r="G3231" s="921"/>
      <c r="H3231" s="933"/>
      <c r="I3231" s="924">
        <f t="shared" si="100"/>
        <v>0</v>
      </c>
      <c r="J3231" s="924">
        <f t="shared" si="101"/>
        <v>0</v>
      </c>
      <c r="K3231" s="924"/>
    </row>
    <row r="3232" spans="2:11" ht="10.95" customHeight="1" x14ac:dyDescent="0.25">
      <c r="B3232" s="928"/>
      <c r="C3232" s="928"/>
      <c r="D3232" s="928"/>
      <c r="E3232" s="932"/>
    </row>
  </sheetData>
  <mergeCells count="4">
    <mergeCell ref="B1:F1"/>
    <mergeCell ref="B2:F2"/>
    <mergeCell ref="G1:J3"/>
    <mergeCell ref="B3:F3"/>
  </mergeCells>
  <hyperlinks>
    <hyperlink ref="B2" r:id="rId1" display="amurkievopt@gmail.com"/>
    <hyperlink ref="B1:F1" r:id="rId2" display="Скачать прайс : http://amur.kiev.ua/price.xls"/>
  </hyperlinks>
  <pageMargins left="0.75" right="1" top="0.75" bottom="1" header="0.5" footer="0.5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tabColor indexed="10"/>
    <pageSetUpPr fitToPage="1"/>
  </sheetPr>
  <dimension ref="A1:AC56"/>
  <sheetViews>
    <sheetView zoomScale="70" workbookViewId="0">
      <selection activeCell="B7" sqref="B7"/>
    </sheetView>
  </sheetViews>
  <sheetFormatPr defaultColWidth="10.7109375" defaultRowHeight="14.85" customHeight="1" x14ac:dyDescent="0.3"/>
  <cols>
    <col min="1" max="1" width="32.7109375" style="1" customWidth="1"/>
    <col min="2" max="20" width="7.85546875" style="1" customWidth="1"/>
    <col min="21" max="21" width="26.140625" style="1" customWidth="1"/>
    <col min="22" max="22" width="18.140625" style="1" customWidth="1"/>
    <col min="23" max="16384" width="10.7109375" style="1"/>
  </cols>
  <sheetData>
    <row r="1" spans="1:23" ht="12.75" customHeight="1" thickTop="1" thickBot="1" x14ac:dyDescent="0.35">
      <c r="A1" s="51" t="s">
        <v>381</v>
      </c>
      <c r="T1" s="955" t="s">
        <v>380</v>
      </c>
      <c r="U1" s="956"/>
      <c r="V1" s="948">
        <f>SUM(V7:V45)</f>
        <v>0</v>
      </c>
      <c r="W1" s="954" t="s">
        <v>379</v>
      </c>
    </row>
    <row r="2" spans="1:23" ht="12" customHeight="1" thickTop="1" thickBot="1" x14ac:dyDescent="0.35">
      <c r="A2" s="51"/>
      <c r="T2" s="957"/>
      <c r="U2" s="958"/>
      <c r="V2" s="949"/>
      <c r="W2" s="954"/>
    </row>
    <row r="3" spans="1:23" ht="12.75" customHeight="1" thickTop="1" thickBot="1" x14ac:dyDescent="0.35">
      <c r="A3" s="51"/>
      <c r="T3" s="959"/>
      <c r="U3" s="960"/>
      <c r="V3" s="950"/>
      <c r="W3" s="954"/>
    </row>
    <row r="4" spans="1:23" ht="14.85" customHeight="1" thickTop="1" x14ac:dyDescent="0.3">
      <c r="T4" s="16"/>
      <c r="U4" s="16"/>
      <c r="V4" s="16"/>
    </row>
    <row r="5" spans="1:23" ht="16.350000000000001" customHeight="1" x14ac:dyDescent="0.3">
      <c r="C5" s="961" t="s">
        <v>378</v>
      </c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2"/>
      <c r="O5" s="962"/>
      <c r="P5" s="962"/>
      <c r="Q5" s="963"/>
      <c r="R5" s="50"/>
      <c r="S5" s="49"/>
      <c r="T5" s="16"/>
      <c r="U5" s="16"/>
      <c r="V5" s="16"/>
    </row>
    <row r="6" spans="1:23" ht="24.75" customHeight="1" x14ac:dyDescent="0.3">
      <c r="A6" s="48" t="s">
        <v>377</v>
      </c>
      <c r="B6" s="47" t="s">
        <v>376</v>
      </c>
      <c r="C6" s="46" t="s">
        <v>375</v>
      </c>
      <c r="D6" s="46" t="s">
        <v>374</v>
      </c>
      <c r="E6" s="46" t="s">
        <v>373</v>
      </c>
      <c r="F6" s="46" t="s">
        <v>372</v>
      </c>
      <c r="G6" s="46" t="s">
        <v>371</v>
      </c>
      <c r="H6" s="46" t="s">
        <v>370</v>
      </c>
      <c r="I6" s="46" t="s">
        <v>369</v>
      </c>
      <c r="J6" s="46" t="s">
        <v>368</v>
      </c>
      <c r="K6" s="46" t="s">
        <v>367</v>
      </c>
      <c r="L6" s="46" t="s">
        <v>366</v>
      </c>
      <c r="M6" s="46" t="s">
        <v>365</v>
      </c>
      <c r="N6" s="46" t="s">
        <v>364</v>
      </c>
      <c r="O6" s="46" t="s">
        <v>363</v>
      </c>
      <c r="P6" s="46" t="s">
        <v>362</v>
      </c>
      <c r="Q6" s="46" t="s">
        <v>361</v>
      </c>
      <c r="R6" s="46" t="s">
        <v>360</v>
      </c>
      <c r="S6" s="46" t="s">
        <v>359</v>
      </c>
      <c r="T6" s="45" t="s">
        <v>358</v>
      </c>
      <c r="U6" s="44" t="s">
        <v>357</v>
      </c>
      <c r="V6" s="43" t="s">
        <v>356</v>
      </c>
    </row>
    <row r="7" spans="1:23" ht="20.100000000000001" customHeight="1" x14ac:dyDescent="0.3">
      <c r="A7" s="30" t="s">
        <v>355</v>
      </c>
      <c r="B7" s="28">
        <v>2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8">
        <f t="shared" ref="T7:T46" si="0">SUM(C7:S7)</f>
        <v>0</v>
      </c>
      <c r="U7" s="28">
        <v>19.5</v>
      </c>
      <c r="V7" s="27">
        <f t="shared" ref="V7:V45" si="1">T7*U7</f>
        <v>0</v>
      </c>
    </row>
    <row r="8" spans="1:23" ht="20.100000000000001" customHeight="1" x14ac:dyDescent="0.3">
      <c r="A8" s="30" t="s">
        <v>354</v>
      </c>
      <c r="B8" s="28">
        <v>3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8">
        <f t="shared" si="0"/>
        <v>0</v>
      </c>
      <c r="U8" s="28">
        <v>19.5</v>
      </c>
      <c r="V8" s="27">
        <f t="shared" si="1"/>
        <v>0</v>
      </c>
    </row>
    <row r="9" spans="1:23" ht="20.100000000000001" customHeight="1" x14ac:dyDescent="0.3">
      <c r="A9" s="30" t="s">
        <v>353</v>
      </c>
      <c r="B9" s="28">
        <v>3.5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8">
        <f t="shared" si="0"/>
        <v>0</v>
      </c>
      <c r="U9" s="28">
        <v>19.5</v>
      </c>
      <c r="V9" s="27">
        <f t="shared" si="1"/>
        <v>0</v>
      </c>
    </row>
    <row r="10" spans="1:23" ht="20.100000000000001" customHeight="1" x14ac:dyDescent="0.3">
      <c r="A10" s="30" t="s">
        <v>352</v>
      </c>
      <c r="B10" s="28">
        <v>4.5</v>
      </c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8">
        <f t="shared" si="0"/>
        <v>0</v>
      </c>
      <c r="U10" s="28">
        <v>23</v>
      </c>
      <c r="V10" s="27">
        <f t="shared" si="1"/>
        <v>0</v>
      </c>
    </row>
    <row r="11" spans="1:23" ht="20.100000000000001" customHeight="1" x14ac:dyDescent="0.3">
      <c r="A11" s="30" t="s">
        <v>351</v>
      </c>
      <c r="B11" s="28">
        <v>2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8">
        <f t="shared" si="0"/>
        <v>0</v>
      </c>
      <c r="U11" s="28">
        <v>19.5</v>
      </c>
      <c r="V11" s="27">
        <f t="shared" si="1"/>
        <v>0</v>
      </c>
    </row>
    <row r="12" spans="1:23" ht="20.100000000000001" customHeight="1" x14ac:dyDescent="0.3">
      <c r="A12" s="30" t="s">
        <v>350</v>
      </c>
      <c r="B12" s="28">
        <v>2.9</v>
      </c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8">
        <f t="shared" si="0"/>
        <v>0</v>
      </c>
      <c r="U12" s="28">
        <v>19.5</v>
      </c>
      <c r="V12" s="27">
        <f t="shared" si="1"/>
        <v>0</v>
      </c>
    </row>
    <row r="13" spans="1:23" ht="20.100000000000001" customHeight="1" x14ac:dyDescent="0.3">
      <c r="A13" s="30" t="s">
        <v>349</v>
      </c>
      <c r="B13" s="28">
        <v>4.5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8">
        <f t="shared" si="0"/>
        <v>0</v>
      </c>
      <c r="U13" s="28">
        <v>19.5</v>
      </c>
      <c r="V13" s="27">
        <f t="shared" si="1"/>
        <v>0</v>
      </c>
    </row>
    <row r="14" spans="1:23" ht="20.100000000000001" customHeight="1" x14ac:dyDescent="0.3">
      <c r="A14" s="30" t="s">
        <v>348</v>
      </c>
      <c r="B14" s="28">
        <v>2.2000000000000002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8">
        <f t="shared" si="0"/>
        <v>0</v>
      </c>
      <c r="U14" s="28">
        <v>23</v>
      </c>
      <c r="V14" s="27">
        <f t="shared" si="1"/>
        <v>0</v>
      </c>
    </row>
    <row r="15" spans="1:23" ht="20.100000000000001" customHeight="1" x14ac:dyDescent="0.3">
      <c r="A15" s="30" t="s">
        <v>347</v>
      </c>
      <c r="B15" s="28">
        <v>3.6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8">
        <f t="shared" si="0"/>
        <v>0</v>
      </c>
      <c r="U15" s="28">
        <v>23</v>
      </c>
      <c r="V15" s="27">
        <f t="shared" si="1"/>
        <v>0</v>
      </c>
    </row>
    <row r="16" spans="1:23" ht="20.100000000000001" customHeight="1" x14ac:dyDescent="0.3">
      <c r="A16" s="30" t="s">
        <v>346</v>
      </c>
      <c r="B16" s="28">
        <v>1.6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8">
        <f t="shared" si="0"/>
        <v>0</v>
      </c>
      <c r="U16" s="28">
        <v>19.5</v>
      </c>
      <c r="V16" s="27">
        <f t="shared" si="1"/>
        <v>0</v>
      </c>
    </row>
    <row r="17" spans="1:22" ht="20.100000000000001" customHeight="1" x14ac:dyDescent="0.3">
      <c r="A17" s="42" t="s">
        <v>345</v>
      </c>
      <c r="B17" s="28">
        <v>1.6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8">
        <f t="shared" si="0"/>
        <v>0</v>
      </c>
      <c r="U17" s="28">
        <v>19.5</v>
      </c>
      <c r="V17" s="27">
        <f t="shared" si="1"/>
        <v>0</v>
      </c>
    </row>
    <row r="18" spans="1:22" ht="20.100000000000001" customHeight="1" x14ac:dyDescent="0.3">
      <c r="A18" s="42" t="s">
        <v>344</v>
      </c>
      <c r="B18" s="28">
        <v>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8">
        <f t="shared" si="0"/>
        <v>0</v>
      </c>
      <c r="U18" s="28">
        <v>19.5</v>
      </c>
      <c r="V18" s="27">
        <f t="shared" si="1"/>
        <v>0</v>
      </c>
    </row>
    <row r="19" spans="1:22" ht="20.100000000000001" customHeight="1" x14ac:dyDescent="0.3">
      <c r="A19" s="42" t="s">
        <v>343</v>
      </c>
      <c r="B19" s="28">
        <v>2.5</v>
      </c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8">
        <f t="shared" si="0"/>
        <v>0</v>
      </c>
      <c r="U19" s="28">
        <v>19.5</v>
      </c>
      <c r="V19" s="27">
        <f t="shared" si="1"/>
        <v>0</v>
      </c>
    </row>
    <row r="20" spans="1:22" ht="20.100000000000001" customHeight="1" x14ac:dyDescent="0.3">
      <c r="A20" s="42" t="s">
        <v>342</v>
      </c>
      <c r="B20" s="28">
        <v>3</v>
      </c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8">
        <f t="shared" si="0"/>
        <v>0</v>
      </c>
      <c r="U20" s="28">
        <v>19.5</v>
      </c>
      <c r="V20" s="27">
        <f t="shared" si="1"/>
        <v>0</v>
      </c>
    </row>
    <row r="21" spans="1:22" ht="20.100000000000001" customHeight="1" x14ac:dyDescent="0.3">
      <c r="A21" s="30" t="s">
        <v>341</v>
      </c>
      <c r="B21" s="28">
        <v>2</v>
      </c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8">
        <f t="shared" si="0"/>
        <v>0</v>
      </c>
      <c r="U21" s="28">
        <v>19.5</v>
      </c>
      <c r="V21" s="27">
        <f t="shared" si="1"/>
        <v>0</v>
      </c>
    </row>
    <row r="22" spans="1:22" ht="20.100000000000001" customHeight="1" x14ac:dyDescent="0.3">
      <c r="A22" s="30" t="s">
        <v>340</v>
      </c>
      <c r="B22" s="28">
        <v>2.5</v>
      </c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8">
        <f t="shared" si="0"/>
        <v>0</v>
      </c>
      <c r="U22" s="28">
        <v>19.5</v>
      </c>
      <c r="V22" s="27">
        <f t="shared" si="1"/>
        <v>0</v>
      </c>
    </row>
    <row r="23" spans="1:22" ht="20.100000000000001" customHeight="1" x14ac:dyDescent="0.3">
      <c r="A23" s="30" t="s">
        <v>339</v>
      </c>
      <c r="B23" s="28">
        <v>3</v>
      </c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8">
        <f t="shared" si="0"/>
        <v>0</v>
      </c>
      <c r="U23" s="28">
        <v>19.5</v>
      </c>
      <c r="V23" s="27">
        <f t="shared" si="1"/>
        <v>0</v>
      </c>
    </row>
    <row r="24" spans="1:22" ht="20.100000000000001" customHeight="1" x14ac:dyDescent="0.3">
      <c r="A24" s="30" t="s">
        <v>338</v>
      </c>
      <c r="B24" s="28">
        <v>3.5</v>
      </c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8">
        <f t="shared" si="0"/>
        <v>0</v>
      </c>
      <c r="U24" s="28">
        <v>19.5</v>
      </c>
      <c r="V24" s="27">
        <f t="shared" si="1"/>
        <v>0</v>
      </c>
    </row>
    <row r="25" spans="1:22" ht="20.100000000000001" customHeight="1" x14ac:dyDescent="0.3">
      <c r="A25" s="38" t="s">
        <v>337</v>
      </c>
      <c r="B25" s="28">
        <v>4.5</v>
      </c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41">
        <f t="shared" si="0"/>
        <v>0</v>
      </c>
      <c r="U25" s="41">
        <v>39.5</v>
      </c>
      <c r="V25" s="40">
        <f t="shared" si="1"/>
        <v>0</v>
      </c>
    </row>
    <row r="26" spans="1:22" ht="20.100000000000001" customHeight="1" x14ac:dyDescent="0.3">
      <c r="A26" s="30" t="s">
        <v>336</v>
      </c>
      <c r="B26" s="28">
        <v>2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8">
        <f t="shared" si="0"/>
        <v>0</v>
      </c>
      <c r="U26" s="28">
        <v>19.5</v>
      </c>
      <c r="V26" s="27">
        <f t="shared" si="1"/>
        <v>0</v>
      </c>
    </row>
    <row r="27" spans="1:22" ht="20.100000000000001" customHeight="1" x14ac:dyDescent="0.3">
      <c r="A27" s="30" t="s">
        <v>335</v>
      </c>
      <c r="B27" s="28">
        <v>3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8">
        <f t="shared" si="0"/>
        <v>0</v>
      </c>
      <c r="U27" s="28">
        <v>19.5</v>
      </c>
      <c r="V27" s="27">
        <f t="shared" si="1"/>
        <v>0</v>
      </c>
    </row>
    <row r="28" spans="1:22" ht="20.100000000000001" customHeight="1" x14ac:dyDescent="0.3">
      <c r="A28" s="30" t="s">
        <v>334</v>
      </c>
      <c r="B28" s="28" t="s">
        <v>333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8">
        <f t="shared" si="0"/>
        <v>0</v>
      </c>
      <c r="U28" s="28">
        <v>23</v>
      </c>
      <c r="V28" s="27">
        <f t="shared" si="1"/>
        <v>0</v>
      </c>
    </row>
    <row r="29" spans="1:22" ht="20.100000000000001" customHeight="1" x14ac:dyDescent="0.3">
      <c r="A29" s="30" t="s">
        <v>332</v>
      </c>
      <c r="B29" s="28">
        <v>1.6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8">
        <f t="shared" si="0"/>
        <v>0</v>
      </c>
      <c r="U29" s="28">
        <v>19.5</v>
      </c>
      <c r="V29" s="27">
        <f t="shared" si="1"/>
        <v>0</v>
      </c>
    </row>
    <row r="30" spans="1:22" ht="20.100000000000001" customHeight="1" x14ac:dyDescent="0.3">
      <c r="A30" s="30" t="s">
        <v>331</v>
      </c>
      <c r="B30" s="28">
        <v>2.2000000000000002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8">
        <f t="shared" si="0"/>
        <v>0</v>
      </c>
      <c r="U30" s="28">
        <v>19.5</v>
      </c>
      <c r="V30" s="27">
        <f t="shared" si="1"/>
        <v>0</v>
      </c>
    </row>
    <row r="31" spans="1:22" ht="20.100000000000001" customHeight="1" x14ac:dyDescent="0.3">
      <c r="A31" s="30" t="s">
        <v>330</v>
      </c>
      <c r="B31" s="28">
        <v>1.6</v>
      </c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8">
        <f t="shared" si="0"/>
        <v>0</v>
      </c>
      <c r="U31" s="28">
        <v>19.5</v>
      </c>
      <c r="V31" s="27">
        <f t="shared" si="1"/>
        <v>0</v>
      </c>
    </row>
    <row r="32" spans="1:22" ht="20.100000000000001" customHeight="1" x14ac:dyDescent="0.3">
      <c r="A32" s="30" t="s">
        <v>329</v>
      </c>
      <c r="B32" s="28">
        <v>2.5</v>
      </c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8">
        <f t="shared" si="0"/>
        <v>0</v>
      </c>
      <c r="U32" s="28">
        <v>19.5</v>
      </c>
      <c r="V32" s="27">
        <f t="shared" si="1"/>
        <v>0</v>
      </c>
    </row>
    <row r="33" spans="1:29" ht="20.100000000000001" customHeight="1" x14ac:dyDescent="0.3">
      <c r="A33" s="30" t="s">
        <v>328</v>
      </c>
      <c r="B33" s="28">
        <v>4</v>
      </c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8">
        <f t="shared" si="0"/>
        <v>0</v>
      </c>
      <c r="U33" s="28">
        <v>23</v>
      </c>
      <c r="V33" s="27">
        <f t="shared" si="1"/>
        <v>0</v>
      </c>
    </row>
    <row r="34" spans="1:29" ht="20.100000000000001" customHeight="1" x14ac:dyDescent="0.3">
      <c r="A34" s="30" t="s">
        <v>327</v>
      </c>
      <c r="B34" s="28">
        <v>5</v>
      </c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8">
        <f t="shared" si="0"/>
        <v>0</v>
      </c>
      <c r="U34" s="28">
        <v>23</v>
      </c>
      <c r="V34" s="27">
        <f t="shared" si="1"/>
        <v>0</v>
      </c>
    </row>
    <row r="35" spans="1:29" s="31" customFormat="1" ht="20.100000000000001" customHeight="1" x14ac:dyDescent="0.2">
      <c r="A35" s="30" t="s">
        <v>326</v>
      </c>
      <c r="B35" s="28">
        <v>2</v>
      </c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8">
        <f t="shared" si="0"/>
        <v>0</v>
      </c>
      <c r="U35" s="28">
        <v>23</v>
      </c>
      <c r="V35" s="27">
        <f t="shared" si="1"/>
        <v>0</v>
      </c>
    </row>
    <row r="36" spans="1:29" s="31" customFormat="1" ht="20.100000000000001" customHeight="1" x14ac:dyDescent="0.2">
      <c r="A36" s="30" t="s">
        <v>325</v>
      </c>
      <c r="B36" s="28">
        <v>3.5</v>
      </c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8">
        <f t="shared" si="0"/>
        <v>0</v>
      </c>
      <c r="U36" s="39">
        <v>23</v>
      </c>
      <c r="V36" s="27">
        <f t="shared" si="1"/>
        <v>0</v>
      </c>
    </row>
    <row r="37" spans="1:29" s="31" customFormat="1" ht="20.100000000000001" customHeight="1" x14ac:dyDescent="0.2">
      <c r="A37" s="38" t="s">
        <v>324</v>
      </c>
      <c r="B37" s="37">
        <v>4.5</v>
      </c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8">
        <f t="shared" si="0"/>
        <v>0</v>
      </c>
      <c r="U37" s="32">
        <v>39.5</v>
      </c>
      <c r="V37" s="27">
        <f t="shared" si="1"/>
        <v>0</v>
      </c>
    </row>
    <row r="38" spans="1:29" s="31" customFormat="1" ht="20.100000000000001" customHeight="1" x14ac:dyDescent="0.2">
      <c r="A38" s="38" t="s">
        <v>323</v>
      </c>
      <c r="B38" s="37">
        <v>1.6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5">
        <f t="shared" si="0"/>
        <v>0</v>
      </c>
      <c r="U38" s="34">
        <v>15.6</v>
      </c>
      <c r="V38" s="33">
        <f t="shared" si="1"/>
        <v>0</v>
      </c>
      <c r="W38" s="951" t="s">
        <v>322</v>
      </c>
      <c r="X38" s="952"/>
      <c r="Y38" s="952"/>
      <c r="Z38" s="952"/>
      <c r="AA38" s="952"/>
      <c r="AB38" s="952"/>
      <c r="AC38" s="952"/>
    </row>
    <row r="39" spans="1:29" s="31" customFormat="1" ht="20.100000000000001" customHeight="1" x14ac:dyDescent="0.2">
      <c r="A39" s="38" t="s">
        <v>321</v>
      </c>
      <c r="B39" s="37">
        <v>2</v>
      </c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5">
        <f t="shared" si="0"/>
        <v>0</v>
      </c>
      <c r="U39" s="34">
        <v>15.6</v>
      </c>
      <c r="V39" s="33">
        <f t="shared" si="1"/>
        <v>0</v>
      </c>
      <c r="W39" s="953"/>
      <c r="X39" s="952"/>
      <c r="Y39" s="952"/>
      <c r="Z39" s="952"/>
      <c r="AA39" s="952"/>
      <c r="AB39" s="952"/>
      <c r="AC39" s="952"/>
    </row>
    <row r="40" spans="1:29" s="31" customFormat="1" ht="20.100000000000001" customHeight="1" x14ac:dyDescent="0.2">
      <c r="A40" s="38" t="s">
        <v>320</v>
      </c>
      <c r="B40" s="37">
        <v>2.5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5">
        <f t="shared" si="0"/>
        <v>0</v>
      </c>
      <c r="U40" s="34">
        <v>15.6</v>
      </c>
      <c r="V40" s="33">
        <f t="shared" si="1"/>
        <v>0</v>
      </c>
      <c r="W40" s="953"/>
      <c r="X40" s="952"/>
      <c r="Y40" s="952"/>
      <c r="Z40" s="952"/>
      <c r="AA40" s="952"/>
      <c r="AB40" s="952"/>
      <c r="AC40" s="952"/>
    </row>
    <row r="41" spans="1:29" s="31" customFormat="1" ht="19.5" customHeight="1" x14ac:dyDescent="0.2">
      <c r="A41" s="38" t="s">
        <v>319</v>
      </c>
      <c r="B41" s="37">
        <v>3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5">
        <f t="shared" si="0"/>
        <v>0</v>
      </c>
      <c r="U41" s="34">
        <v>15.6</v>
      </c>
      <c r="V41" s="33">
        <f t="shared" si="1"/>
        <v>0</v>
      </c>
      <c r="W41" s="953"/>
      <c r="X41" s="952"/>
      <c r="Y41" s="952"/>
      <c r="Z41" s="952"/>
      <c r="AA41" s="952"/>
      <c r="AB41" s="952"/>
      <c r="AC41" s="952"/>
    </row>
    <row r="42" spans="1:29" s="31" customFormat="1" ht="19.5" customHeight="1" x14ac:dyDescent="0.2">
      <c r="A42" s="38" t="s">
        <v>318</v>
      </c>
      <c r="B42" s="37">
        <v>3.5</v>
      </c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5">
        <f t="shared" si="0"/>
        <v>0</v>
      </c>
      <c r="U42" s="34">
        <v>15.6</v>
      </c>
      <c r="V42" s="33">
        <f t="shared" si="1"/>
        <v>0</v>
      </c>
      <c r="W42" s="953"/>
      <c r="X42" s="952"/>
      <c r="Y42" s="952"/>
      <c r="Z42" s="952"/>
      <c r="AA42" s="952"/>
      <c r="AB42" s="952"/>
      <c r="AC42" s="952"/>
    </row>
    <row r="43" spans="1:29" s="31" customFormat="1" ht="20.100000000000001" customHeight="1" x14ac:dyDescent="0.2">
      <c r="A43" s="30" t="s">
        <v>317</v>
      </c>
      <c r="B43" s="28" t="s">
        <v>316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8">
        <f t="shared" si="0"/>
        <v>0</v>
      </c>
      <c r="U43" s="32">
        <v>19.5</v>
      </c>
      <c r="V43" s="27">
        <f t="shared" si="1"/>
        <v>0</v>
      </c>
    </row>
    <row r="44" spans="1:29" s="31" customFormat="1" ht="20.100000000000001" customHeight="1" x14ac:dyDescent="0.2">
      <c r="A44" s="30" t="s">
        <v>315</v>
      </c>
      <c r="B44" s="28" t="s">
        <v>314</v>
      </c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8">
        <f t="shared" si="0"/>
        <v>0</v>
      </c>
      <c r="U44" s="32">
        <v>19.5</v>
      </c>
      <c r="V44" s="27">
        <f t="shared" si="1"/>
        <v>0</v>
      </c>
    </row>
    <row r="45" spans="1:29" s="26" customFormat="1" ht="20.100000000000001" customHeight="1" x14ac:dyDescent="0.3">
      <c r="A45" s="30" t="s">
        <v>313</v>
      </c>
      <c r="B45" s="28">
        <v>4</v>
      </c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8">
        <f t="shared" si="0"/>
        <v>0</v>
      </c>
      <c r="U45" s="28">
        <v>23</v>
      </c>
      <c r="V45" s="27">
        <f t="shared" si="1"/>
        <v>0</v>
      </c>
    </row>
    <row r="46" spans="1:29" ht="20.100000000000001" customHeight="1" x14ac:dyDescent="0.4">
      <c r="A46" s="25"/>
      <c r="B46" s="25"/>
      <c r="C46" s="24">
        <f t="shared" ref="C46:S46" si="2">SUM(C7:C45)</f>
        <v>0</v>
      </c>
      <c r="D46" s="24">
        <f t="shared" si="2"/>
        <v>0</v>
      </c>
      <c r="E46" s="24">
        <f t="shared" si="2"/>
        <v>0</v>
      </c>
      <c r="F46" s="24">
        <f t="shared" si="2"/>
        <v>0</v>
      </c>
      <c r="G46" s="24">
        <f t="shared" si="2"/>
        <v>0</v>
      </c>
      <c r="H46" s="24">
        <f t="shared" si="2"/>
        <v>0</v>
      </c>
      <c r="I46" s="24">
        <f t="shared" si="2"/>
        <v>0</v>
      </c>
      <c r="J46" s="24">
        <f t="shared" si="2"/>
        <v>0</v>
      </c>
      <c r="K46" s="24">
        <f t="shared" si="2"/>
        <v>0</v>
      </c>
      <c r="L46" s="23">
        <f t="shared" si="2"/>
        <v>0</v>
      </c>
      <c r="M46" s="23">
        <f t="shared" si="2"/>
        <v>0</v>
      </c>
      <c r="N46" s="23">
        <f t="shared" si="2"/>
        <v>0</v>
      </c>
      <c r="O46" s="23">
        <f t="shared" si="2"/>
        <v>0</v>
      </c>
      <c r="P46" s="23">
        <f t="shared" si="2"/>
        <v>0</v>
      </c>
      <c r="Q46" s="23">
        <f t="shared" si="2"/>
        <v>0</v>
      </c>
      <c r="R46" s="23">
        <f t="shared" si="2"/>
        <v>0</v>
      </c>
      <c r="S46" s="23">
        <f t="shared" si="2"/>
        <v>0</v>
      </c>
      <c r="T46" s="22">
        <f t="shared" si="0"/>
        <v>0</v>
      </c>
      <c r="U46" s="21"/>
      <c r="V46" s="20">
        <f>SUM(V7:V45)</f>
        <v>0</v>
      </c>
      <c r="W46" s="19"/>
    </row>
    <row r="47" spans="1:29" ht="77.099999999999994" customHeight="1" x14ac:dyDescent="0.3">
      <c r="L47" s="18"/>
      <c r="M47" s="18"/>
      <c r="N47" s="17"/>
      <c r="O47" s="17"/>
      <c r="P47" s="17"/>
      <c r="Q47" s="17"/>
      <c r="R47" s="17"/>
      <c r="S47" s="17"/>
      <c r="T47" s="17"/>
      <c r="U47" s="17"/>
      <c r="V47" s="17"/>
    </row>
    <row r="48" spans="1:29" ht="14.85" customHeight="1" x14ac:dyDescent="0.3">
      <c r="L48" s="14"/>
      <c r="M48" s="18"/>
      <c r="N48" s="17"/>
      <c r="O48" s="17"/>
      <c r="P48" s="17"/>
      <c r="Q48" s="17"/>
      <c r="R48" s="17"/>
      <c r="S48" s="17"/>
      <c r="T48" s="17"/>
      <c r="U48" s="17"/>
      <c r="V48" s="17"/>
    </row>
    <row r="49" spans="1:22" ht="12.75" customHeight="1" x14ac:dyDescent="0.3">
      <c r="A49" s="15"/>
      <c r="B49" s="15"/>
      <c r="C49" s="14"/>
    </row>
    <row r="50" spans="1:22" ht="0.75" customHeight="1" thickBot="1" x14ac:dyDescent="0.35">
      <c r="A50" s="16"/>
      <c r="B50" s="15"/>
      <c r="C50" s="14"/>
    </row>
    <row r="51" spans="1:22" ht="14.1" hidden="1" customHeight="1" x14ac:dyDescent="0.3">
      <c r="A51" s="15"/>
      <c r="B51" s="15"/>
      <c r="C51" s="14"/>
    </row>
    <row r="52" spans="1:22" ht="14.1" hidden="1" customHeight="1" x14ac:dyDescent="0.3"/>
    <row r="53" spans="1:22" ht="39" customHeight="1" thickBot="1" x14ac:dyDescent="0.6">
      <c r="B53" s="13" t="s">
        <v>312</v>
      </c>
      <c r="C53" s="12"/>
      <c r="D53" s="11"/>
      <c r="E53" s="11"/>
      <c r="F53" s="11"/>
      <c r="G53" s="10"/>
      <c r="J53" s="970" t="s">
        <v>311</v>
      </c>
      <c r="K53" s="971"/>
      <c r="L53" s="971"/>
      <c r="M53" s="971"/>
      <c r="N53" s="971"/>
      <c r="O53" s="971"/>
      <c r="P53" s="971"/>
      <c r="Q53" s="971"/>
      <c r="R53" s="971"/>
      <c r="S53" s="971"/>
      <c r="T53" s="971"/>
      <c r="U53" s="971"/>
      <c r="V53" s="972"/>
    </row>
    <row r="54" spans="1:22" ht="44.1" customHeight="1" thickBot="1" x14ac:dyDescent="0.45">
      <c r="B54" s="7" t="s">
        <v>310</v>
      </c>
      <c r="C54" s="9"/>
      <c r="D54" s="8"/>
      <c r="E54" s="973"/>
      <c r="F54" s="974"/>
      <c r="G54" s="975"/>
      <c r="J54" s="976"/>
      <c r="K54" s="977"/>
      <c r="L54" s="977"/>
      <c r="M54" s="977"/>
      <c r="N54" s="977"/>
      <c r="O54" s="977"/>
      <c r="P54" s="977"/>
      <c r="Q54" s="977"/>
      <c r="R54" s="977"/>
      <c r="S54" s="977"/>
      <c r="T54" s="977"/>
      <c r="U54" s="977"/>
      <c r="V54" s="978"/>
    </row>
    <row r="55" spans="1:22" ht="39.75" customHeight="1" thickBot="1" x14ac:dyDescent="0.45">
      <c r="B55" s="7" t="s">
        <v>309</v>
      </c>
      <c r="C55" s="6"/>
      <c r="D55" s="5"/>
      <c r="E55" s="964"/>
      <c r="F55" s="965"/>
      <c r="G55" s="966"/>
      <c r="J55" s="979"/>
      <c r="K55" s="980"/>
      <c r="L55" s="980"/>
      <c r="M55" s="980"/>
      <c r="N55" s="980"/>
      <c r="O55" s="980"/>
      <c r="P55" s="980"/>
      <c r="Q55" s="980"/>
      <c r="R55" s="980"/>
      <c r="S55" s="980"/>
      <c r="T55" s="980"/>
      <c r="U55" s="980"/>
      <c r="V55" s="981"/>
    </row>
    <row r="56" spans="1:22" ht="41.1" customHeight="1" thickBot="1" x14ac:dyDescent="0.45">
      <c r="B56" s="4" t="s">
        <v>308</v>
      </c>
      <c r="C56" s="3"/>
      <c r="D56" s="2"/>
      <c r="E56" s="964"/>
      <c r="F56" s="965"/>
      <c r="G56" s="966"/>
      <c r="J56" s="967"/>
      <c r="K56" s="968"/>
      <c r="L56" s="968"/>
      <c r="M56" s="968"/>
      <c r="N56" s="968"/>
      <c r="O56" s="968"/>
      <c r="P56" s="968"/>
      <c r="Q56" s="968"/>
      <c r="R56" s="968"/>
      <c r="S56" s="968"/>
      <c r="T56" s="968"/>
      <c r="U56" s="968"/>
      <c r="V56" s="969"/>
    </row>
  </sheetData>
  <mergeCells count="12">
    <mergeCell ref="E56:G56"/>
    <mergeCell ref="J56:V56"/>
    <mergeCell ref="J53:V53"/>
    <mergeCell ref="E54:G54"/>
    <mergeCell ref="J54:V54"/>
    <mergeCell ref="E55:G55"/>
    <mergeCell ref="J55:V55"/>
    <mergeCell ref="V1:V3"/>
    <mergeCell ref="W38:AC42"/>
    <mergeCell ref="W1:W3"/>
    <mergeCell ref="T1:U3"/>
    <mergeCell ref="C5:Q5"/>
  </mergeCells>
  <pageMargins left="0.11805555555555555" right="0.31458333333333333" top="0.74791666666666667" bottom="0.74791666666666667" header="0.31458333333333333" footer="0.31458333333333333"/>
  <pageSetup paperSize="9" scale="43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indexed="19"/>
  </sheetPr>
  <dimension ref="A1:M375"/>
  <sheetViews>
    <sheetView topLeftCell="A184" zoomScale="95" zoomScaleNormal="95" workbookViewId="0">
      <selection activeCell="B7" sqref="B7"/>
    </sheetView>
  </sheetViews>
  <sheetFormatPr defaultColWidth="9.28515625" defaultRowHeight="16.2" x14ac:dyDescent="0.4"/>
  <cols>
    <col min="1" max="1" width="18.140625" style="1" customWidth="1"/>
    <col min="2" max="2" width="11.140625" style="1" customWidth="1"/>
    <col min="3" max="3" width="47.140625" style="1" customWidth="1"/>
    <col min="4" max="4" width="23" style="1" customWidth="1"/>
    <col min="5" max="5" width="15.7109375" style="1" customWidth="1"/>
    <col min="6" max="6" width="14" style="54" customWidth="1"/>
    <col min="7" max="7" width="22.85546875" style="1" customWidth="1"/>
    <col min="8" max="8" width="18.7109375" style="53" customWidth="1"/>
    <col min="9" max="9" width="14.7109375" style="1" customWidth="1"/>
    <col min="10" max="10" width="21.140625" style="1" customWidth="1"/>
    <col min="11" max="11" width="10.140625" style="52" customWidth="1"/>
    <col min="12" max="12" width="23.28515625" style="52" customWidth="1"/>
    <col min="13" max="16384" width="9.28515625" style="1"/>
  </cols>
  <sheetData>
    <row r="1" spans="1:12" ht="16.5" customHeight="1" thickTop="1" thickBot="1" x14ac:dyDescent="0.45">
      <c r="A1" s="1005" t="s">
        <v>1047</v>
      </c>
      <c r="B1" s="1005"/>
      <c r="C1" s="1005"/>
      <c r="D1" s="988" t="s">
        <v>1046</v>
      </c>
      <c r="E1" s="989"/>
      <c r="F1" s="989"/>
      <c r="G1" s="989"/>
      <c r="H1" s="429" t="s">
        <v>1045</v>
      </c>
      <c r="I1" s="428"/>
      <c r="J1" s="427"/>
      <c r="K1" s="426" t="s">
        <v>379</v>
      </c>
    </row>
    <row r="2" spans="1:12" ht="15.75" customHeight="1" thickTop="1" x14ac:dyDescent="0.4">
      <c r="A2" s="1005"/>
      <c r="B2" s="1005"/>
      <c r="C2" s="1005"/>
      <c r="D2" s="990"/>
      <c r="E2" s="991"/>
      <c r="F2" s="991"/>
      <c r="G2" s="991"/>
      <c r="H2" s="999" t="s">
        <v>1039</v>
      </c>
      <c r="I2" s="1002" t="s">
        <v>1044</v>
      </c>
      <c r="J2" s="425"/>
      <c r="K2" s="424"/>
    </row>
    <row r="3" spans="1:12" ht="15" customHeight="1" x14ac:dyDescent="0.4">
      <c r="A3" s="1005"/>
      <c r="B3" s="1005"/>
      <c r="C3" s="1005"/>
      <c r="D3" s="990"/>
      <c r="E3" s="991"/>
      <c r="F3" s="991"/>
      <c r="G3" s="991"/>
      <c r="H3" s="1000"/>
      <c r="I3" s="1003"/>
      <c r="J3" s="425"/>
      <c r="K3" s="424"/>
    </row>
    <row r="4" spans="1:12" ht="18" customHeight="1" thickBot="1" x14ac:dyDescent="0.45">
      <c r="A4" s="1005"/>
      <c r="B4" s="1005"/>
      <c r="C4" s="1005"/>
      <c r="D4" s="992"/>
      <c r="E4" s="993"/>
      <c r="F4" s="993"/>
      <c r="G4" s="993"/>
      <c r="H4" s="1001"/>
      <c r="I4" s="1004"/>
      <c r="J4" s="425"/>
      <c r="K4" s="424"/>
    </row>
    <row r="5" spans="1:12" ht="23.25" hidden="1" customHeight="1" thickTop="1" thickBot="1" x14ac:dyDescent="0.45">
      <c r="A5" s="1005"/>
      <c r="B5" s="1005"/>
      <c r="C5" s="1005"/>
      <c r="D5" s="423"/>
      <c r="E5" s="423"/>
      <c r="F5" s="423"/>
      <c r="G5" s="422"/>
      <c r="H5" s="421"/>
      <c r="I5" s="420"/>
      <c r="J5" s="419" t="s">
        <v>379</v>
      </c>
    </row>
    <row r="6" spans="1:12" s="16" customFormat="1" ht="23.25" customHeight="1" thickTop="1" thickBot="1" x14ac:dyDescent="0.45">
      <c r="A6" s="418"/>
      <c r="B6" s="418"/>
      <c r="C6" s="418"/>
      <c r="D6" s="417"/>
      <c r="E6" s="417"/>
      <c r="F6" s="417"/>
      <c r="G6" s="416"/>
      <c r="H6" s="415">
        <f>SUM(H11:H374)</f>
        <v>0</v>
      </c>
      <c r="I6" s="414" t="e">
        <f>SUM(I11:I330)+SUM(I336:I341,I343:I352,I354:I363,I366:I374)</f>
        <v>#VALUE!</v>
      </c>
      <c r="J6" s="413"/>
      <c r="K6" s="52"/>
      <c r="L6" s="52"/>
    </row>
    <row r="7" spans="1:12" ht="33" customHeight="1" thickTop="1" thickBot="1" x14ac:dyDescent="0.45">
      <c r="A7" s="405"/>
      <c r="B7" s="405"/>
      <c r="C7" s="412" t="s">
        <v>1043</v>
      </c>
      <c r="D7" s="412" t="s">
        <v>1042</v>
      </c>
      <c r="E7" s="411" t="s">
        <v>376</v>
      </c>
      <c r="F7" s="411" t="s">
        <v>1041</v>
      </c>
      <c r="G7" s="410" t="s">
        <v>1040</v>
      </c>
      <c r="H7" s="409" t="s">
        <v>1039</v>
      </c>
      <c r="I7" s="408" t="s">
        <v>356</v>
      </c>
      <c r="J7" s="407" t="s">
        <v>1038</v>
      </c>
      <c r="K7" s="406"/>
    </row>
    <row r="8" spans="1:12" ht="29.25" customHeight="1" thickTop="1" thickBot="1" x14ac:dyDescent="0.35">
      <c r="A8" s="405"/>
      <c r="B8" s="405"/>
      <c r="C8" s="994" t="s">
        <v>1037</v>
      </c>
      <c r="D8" s="995"/>
      <c r="E8" s="995"/>
      <c r="F8" s="995"/>
      <c r="G8" s="995"/>
      <c r="H8" s="995"/>
      <c r="I8" s="995"/>
      <c r="J8" s="996"/>
      <c r="K8" s="983"/>
      <c r="L8" s="983"/>
    </row>
    <row r="9" spans="1:12" ht="15" customHeight="1" thickTop="1" x14ac:dyDescent="0.3">
      <c r="C9" s="997"/>
      <c r="D9" s="997"/>
      <c r="E9" s="997"/>
      <c r="F9" s="997"/>
      <c r="G9" s="997"/>
      <c r="H9" s="997"/>
      <c r="I9" s="997"/>
      <c r="J9" s="997"/>
      <c r="K9" s="983"/>
      <c r="L9" s="983"/>
    </row>
    <row r="10" spans="1:12" ht="13.5" customHeight="1" thickBot="1" x14ac:dyDescent="0.35">
      <c r="B10" s="16"/>
      <c r="C10" s="998"/>
      <c r="D10" s="998"/>
      <c r="E10" s="998"/>
      <c r="F10" s="998"/>
      <c r="G10" s="998"/>
      <c r="H10" s="998"/>
      <c r="I10" s="998"/>
      <c r="J10" s="998"/>
      <c r="K10" s="982"/>
      <c r="L10" s="982"/>
    </row>
    <row r="11" spans="1:12" ht="18.899999999999999" customHeight="1" thickTop="1" thickBot="1" x14ac:dyDescent="0.35">
      <c r="B11" s="16"/>
      <c r="C11" s="404" t="s">
        <v>1036</v>
      </c>
      <c r="D11" s="353" t="s">
        <v>1035</v>
      </c>
      <c r="E11" s="400">
        <v>4</v>
      </c>
      <c r="F11" s="400">
        <v>9</v>
      </c>
      <c r="G11" s="399">
        <v>7.99</v>
      </c>
      <c r="H11" s="159" t="s">
        <v>382</v>
      </c>
      <c r="I11" s="403" t="e">
        <f t="shared" ref="I11:I18" si="0">G11*H11</f>
        <v>#VALUE!</v>
      </c>
      <c r="J11" s="402">
        <v>11.99</v>
      </c>
      <c r="K11" s="987"/>
      <c r="L11" s="982"/>
    </row>
    <row r="12" spans="1:12" ht="18.899999999999999" customHeight="1" thickTop="1" thickBot="1" x14ac:dyDescent="0.35">
      <c r="B12" s="16"/>
      <c r="C12" s="348" t="s">
        <v>1034</v>
      </c>
      <c r="D12" s="357" t="s">
        <v>1033</v>
      </c>
      <c r="E12" s="401">
        <v>5</v>
      </c>
      <c r="F12" s="397">
        <v>9</v>
      </c>
      <c r="G12" s="396">
        <v>7.99</v>
      </c>
      <c r="H12" s="159" t="s">
        <v>382</v>
      </c>
      <c r="I12" s="343" t="e">
        <f t="shared" si="0"/>
        <v>#VALUE!</v>
      </c>
      <c r="J12" s="151">
        <v>11.99</v>
      </c>
      <c r="K12" s="987"/>
      <c r="L12" s="982"/>
    </row>
    <row r="13" spans="1:12" ht="18.899999999999999" customHeight="1" thickTop="1" thickBot="1" x14ac:dyDescent="0.35">
      <c r="B13" s="16"/>
      <c r="C13" s="358" t="s">
        <v>1032</v>
      </c>
      <c r="D13" s="395" t="s">
        <v>1031</v>
      </c>
      <c r="E13" s="397">
        <v>6</v>
      </c>
      <c r="F13" s="397">
        <v>9</v>
      </c>
      <c r="G13" s="393">
        <v>7.99</v>
      </c>
      <c r="H13" s="159" t="s">
        <v>382</v>
      </c>
      <c r="I13" s="355" t="e">
        <f t="shared" si="0"/>
        <v>#VALUE!</v>
      </c>
      <c r="J13" s="151">
        <v>11.99</v>
      </c>
      <c r="K13" s="987"/>
      <c r="L13" s="982"/>
    </row>
    <row r="14" spans="1:12" ht="18.899999999999999" customHeight="1" thickTop="1" thickBot="1" x14ac:dyDescent="0.35">
      <c r="B14" s="16"/>
      <c r="C14" s="354" t="s">
        <v>1030</v>
      </c>
      <c r="D14" s="395" t="s">
        <v>1029</v>
      </c>
      <c r="E14" s="394">
        <v>7</v>
      </c>
      <c r="F14" s="394">
        <v>8</v>
      </c>
      <c r="G14" s="393">
        <v>7.99</v>
      </c>
      <c r="H14" s="159" t="s">
        <v>382</v>
      </c>
      <c r="I14" s="355" t="e">
        <f t="shared" si="0"/>
        <v>#VALUE!</v>
      </c>
      <c r="J14" s="151">
        <v>11.99</v>
      </c>
      <c r="K14" s="987"/>
      <c r="L14" s="982"/>
    </row>
    <row r="15" spans="1:12" ht="18.899999999999999" customHeight="1" thickTop="1" thickBot="1" x14ac:dyDescent="0.35">
      <c r="B15" s="16"/>
      <c r="C15" s="348" t="s">
        <v>1028</v>
      </c>
      <c r="D15" s="353" t="s">
        <v>1027</v>
      </c>
      <c r="E15" s="400">
        <v>8</v>
      </c>
      <c r="F15" s="400">
        <v>8</v>
      </c>
      <c r="G15" s="399">
        <v>7.99</v>
      </c>
      <c r="H15" s="159" t="s">
        <v>382</v>
      </c>
      <c r="I15" s="398" t="e">
        <f t="shared" si="0"/>
        <v>#VALUE!</v>
      </c>
      <c r="J15" s="151">
        <v>11.99</v>
      </c>
      <c r="K15" s="987"/>
      <c r="L15" s="982"/>
    </row>
    <row r="16" spans="1:12" ht="18.899999999999999" customHeight="1" thickTop="1" thickBot="1" x14ac:dyDescent="0.35">
      <c r="B16" s="16"/>
      <c r="C16" s="348" t="s">
        <v>1026</v>
      </c>
      <c r="D16" s="357" t="s">
        <v>1025</v>
      </c>
      <c r="E16" s="397">
        <v>9</v>
      </c>
      <c r="F16" s="397">
        <v>8</v>
      </c>
      <c r="G16" s="396">
        <v>7.99</v>
      </c>
      <c r="H16" s="159" t="s">
        <v>382</v>
      </c>
      <c r="I16" s="355" t="e">
        <f t="shared" si="0"/>
        <v>#VALUE!</v>
      </c>
      <c r="J16" s="151">
        <v>11.99</v>
      </c>
      <c r="K16" s="987"/>
      <c r="L16" s="982"/>
    </row>
    <row r="17" spans="2:12" ht="18.899999999999999" customHeight="1" thickTop="1" thickBot="1" x14ac:dyDescent="0.35">
      <c r="B17" s="16"/>
      <c r="C17" s="348" t="s">
        <v>1024</v>
      </c>
      <c r="D17" s="395" t="s">
        <v>1023</v>
      </c>
      <c r="E17" s="394">
        <v>10</v>
      </c>
      <c r="F17" s="394">
        <v>8</v>
      </c>
      <c r="G17" s="393">
        <v>7.99</v>
      </c>
      <c r="H17" s="392"/>
      <c r="I17" s="360">
        <f t="shared" si="0"/>
        <v>0</v>
      </c>
      <c r="J17" s="151">
        <v>11.99</v>
      </c>
      <c r="K17" s="982"/>
      <c r="L17" s="982"/>
    </row>
    <row r="18" spans="2:12" ht="18.899999999999999" customHeight="1" thickTop="1" thickBot="1" x14ac:dyDescent="0.35">
      <c r="B18" s="16"/>
      <c r="C18" s="358" t="s">
        <v>1022</v>
      </c>
      <c r="D18" s="395" t="s">
        <v>1021</v>
      </c>
      <c r="E18" s="394">
        <v>11</v>
      </c>
      <c r="F18" s="394">
        <v>7</v>
      </c>
      <c r="G18" s="393">
        <v>7.99</v>
      </c>
      <c r="H18" s="392"/>
      <c r="I18" s="360">
        <f t="shared" si="0"/>
        <v>0</v>
      </c>
      <c r="J18" s="151">
        <v>11.99</v>
      </c>
      <c r="K18" s="982"/>
      <c r="L18" s="982"/>
    </row>
    <row r="19" spans="2:12" ht="18.899999999999999" customHeight="1" thickTop="1" thickBot="1" x14ac:dyDescent="0.45">
      <c r="B19" s="16"/>
      <c r="C19" s="184"/>
      <c r="D19" s="179"/>
      <c r="E19" s="179"/>
      <c r="F19" s="183"/>
      <c r="G19" s="182"/>
      <c r="H19" s="181"/>
      <c r="I19" s="182"/>
      <c r="J19" s="179"/>
    </row>
    <row r="20" spans="2:12" ht="18.899999999999999" customHeight="1" thickTop="1" thickBot="1" x14ac:dyDescent="0.45">
      <c r="B20" s="16"/>
      <c r="C20" s="190" t="s">
        <v>1020</v>
      </c>
      <c r="D20" s="190" t="s">
        <v>1019</v>
      </c>
      <c r="E20" s="189">
        <v>4</v>
      </c>
      <c r="F20" s="219">
        <v>10</v>
      </c>
      <c r="G20" s="206">
        <v>7.99</v>
      </c>
      <c r="H20" s="186"/>
      <c r="I20" s="185">
        <f t="shared" ref="I20:I27" si="1">G20*H20</f>
        <v>0</v>
      </c>
      <c r="J20" s="151">
        <v>11.99</v>
      </c>
    </row>
    <row r="21" spans="2:12" ht="18.899999999999999" customHeight="1" thickTop="1" thickBot="1" x14ac:dyDescent="0.45">
      <c r="B21" s="16"/>
      <c r="C21" s="190" t="s">
        <v>1018</v>
      </c>
      <c r="D21" s="190" t="s">
        <v>1017</v>
      </c>
      <c r="E21" s="189">
        <v>5</v>
      </c>
      <c r="F21" s="219">
        <v>10</v>
      </c>
      <c r="G21" s="206">
        <v>7.99</v>
      </c>
      <c r="H21" s="159" t="s">
        <v>382</v>
      </c>
      <c r="I21" s="185" t="e">
        <f t="shared" si="1"/>
        <v>#VALUE!</v>
      </c>
      <c r="J21" s="151">
        <v>11.99</v>
      </c>
    </row>
    <row r="22" spans="2:12" ht="18.899999999999999" customHeight="1" thickTop="1" thickBot="1" x14ac:dyDescent="0.45">
      <c r="B22" s="16"/>
      <c r="C22" s="190" t="s">
        <v>1016</v>
      </c>
      <c r="D22" s="190" t="s">
        <v>1015</v>
      </c>
      <c r="E22" s="189">
        <v>6</v>
      </c>
      <c r="F22" s="219">
        <v>9</v>
      </c>
      <c r="G22" s="206">
        <v>7.99</v>
      </c>
      <c r="H22" s="159" t="s">
        <v>382</v>
      </c>
      <c r="I22" s="185" t="e">
        <f t="shared" si="1"/>
        <v>#VALUE!</v>
      </c>
      <c r="J22" s="151">
        <v>11.99</v>
      </c>
    </row>
    <row r="23" spans="2:12" ht="18.899999999999999" customHeight="1" thickTop="1" thickBot="1" x14ac:dyDescent="0.45">
      <c r="B23" s="16"/>
      <c r="C23" s="190" t="s">
        <v>1014</v>
      </c>
      <c r="D23" s="190" t="s">
        <v>1013</v>
      </c>
      <c r="E23" s="189">
        <v>7</v>
      </c>
      <c r="F23" s="219">
        <v>9</v>
      </c>
      <c r="G23" s="206">
        <v>7.99</v>
      </c>
      <c r="H23" s="159" t="s">
        <v>382</v>
      </c>
      <c r="I23" s="185" t="e">
        <f t="shared" si="1"/>
        <v>#VALUE!</v>
      </c>
      <c r="J23" s="151">
        <v>11.99</v>
      </c>
    </row>
    <row r="24" spans="2:12" ht="18.899999999999999" customHeight="1" thickTop="1" thickBot="1" x14ac:dyDescent="0.45">
      <c r="B24" s="16"/>
      <c r="C24" s="190" t="s">
        <v>1012</v>
      </c>
      <c r="D24" s="190" t="s">
        <v>1011</v>
      </c>
      <c r="E24" s="189">
        <v>8</v>
      </c>
      <c r="F24" s="219">
        <v>8</v>
      </c>
      <c r="G24" s="206">
        <v>7.99</v>
      </c>
      <c r="H24" s="159" t="s">
        <v>382</v>
      </c>
      <c r="I24" s="185" t="e">
        <f t="shared" si="1"/>
        <v>#VALUE!</v>
      </c>
      <c r="J24" s="151">
        <v>11.99</v>
      </c>
    </row>
    <row r="25" spans="2:12" ht="18.899999999999999" customHeight="1" thickTop="1" thickBot="1" x14ac:dyDescent="0.45">
      <c r="B25" s="16"/>
      <c r="C25" s="190" t="s">
        <v>1010</v>
      </c>
      <c r="D25" s="190" t="s">
        <v>1009</v>
      </c>
      <c r="E25" s="189">
        <v>9</v>
      </c>
      <c r="F25" s="219">
        <v>8</v>
      </c>
      <c r="G25" s="206">
        <v>7.99</v>
      </c>
      <c r="H25" s="159" t="s">
        <v>382</v>
      </c>
      <c r="I25" s="185" t="e">
        <f t="shared" si="1"/>
        <v>#VALUE!</v>
      </c>
      <c r="J25" s="151">
        <v>11.99</v>
      </c>
    </row>
    <row r="26" spans="2:12" ht="18.899999999999999" customHeight="1" thickTop="1" thickBot="1" x14ac:dyDescent="0.45">
      <c r="B26" s="16"/>
      <c r="C26" s="190" t="s">
        <v>1008</v>
      </c>
      <c r="D26" s="190" t="s">
        <v>1007</v>
      </c>
      <c r="E26" s="189">
        <v>10</v>
      </c>
      <c r="F26" s="219">
        <v>8</v>
      </c>
      <c r="G26" s="206">
        <v>7.99</v>
      </c>
      <c r="H26" s="159" t="s">
        <v>382</v>
      </c>
      <c r="I26" s="185" t="e">
        <f t="shared" si="1"/>
        <v>#VALUE!</v>
      </c>
      <c r="J26" s="151">
        <v>11.99</v>
      </c>
    </row>
    <row r="27" spans="2:12" ht="18.899999999999999" customHeight="1" thickTop="1" thickBot="1" x14ac:dyDescent="0.45">
      <c r="B27" s="16"/>
      <c r="C27" s="391" t="s">
        <v>1006</v>
      </c>
      <c r="D27" s="391" t="s">
        <v>1005</v>
      </c>
      <c r="E27" s="390">
        <v>11</v>
      </c>
      <c r="F27" s="389">
        <v>7</v>
      </c>
      <c r="G27" s="388">
        <v>7.99</v>
      </c>
      <c r="H27" s="159" t="s">
        <v>382</v>
      </c>
      <c r="I27" s="387" t="e">
        <f t="shared" si="1"/>
        <v>#VALUE!</v>
      </c>
      <c r="J27" s="374">
        <v>11.99</v>
      </c>
    </row>
    <row r="28" spans="2:12" ht="18.899999999999999" customHeight="1" thickBot="1" x14ac:dyDescent="0.45">
      <c r="B28" s="16"/>
      <c r="C28" s="386"/>
      <c r="D28" s="386"/>
      <c r="E28" s="385"/>
      <c r="F28" s="384"/>
      <c r="G28" s="383"/>
      <c r="H28" s="382"/>
      <c r="I28" s="381"/>
      <c r="J28" s="380"/>
    </row>
    <row r="29" spans="2:12" ht="18.899999999999999" customHeight="1" thickBot="1" x14ac:dyDescent="0.45">
      <c r="B29" s="16"/>
      <c r="C29" s="335" t="s">
        <v>1004</v>
      </c>
      <c r="D29" s="335" t="s">
        <v>1003</v>
      </c>
      <c r="E29" s="166">
        <v>1</v>
      </c>
      <c r="F29" s="166">
        <v>9</v>
      </c>
      <c r="G29" s="334">
        <v>7.99</v>
      </c>
      <c r="H29" s="172"/>
      <c r="I29" s="333">
        <f t="shared" ref="I29:I39" si="2">G29*H29</f>
        <v>0</v>
      </c>
      <c r="J29" s="234">
        <v>11.99</v>
      </c>
    </row>
    <row r="30" spans="2:12" ht="18.899999999999999" customHeight="1" thickTop="1" thickBot="1" x14ac:dyDescent="0.45">
      <c r="B30" s="16"/>
      <c r="C30" s="339" t="s">
        <v>1002</v>
      </c>
      <c r="D30" s="339" t="s">
        <v>1001</v>
      </c>
      <c r="E30" s="170">
        <v>2</v>
      </c>
      <c r="F30" s="170">
        <v>9</v>
      </c>
      <c r="G30" s="338">
        <v>7.99</v>
      </c>
      <c r="H30" s="168"/>
      <c r="I30" s="337">
        <f t="shared" si="2"/>
        <v>0</v>
      </c>
      <c r="J30" s="151">
        <v>11.99</v>
      </c>
    </row>
    <row r="31" spans="2:12" ht="18.899999999999999" customHeight="1" thickTop="1" thickBot="1" x14ac:dyDescent="0.45">
      <c r="B31" s="16"/>
      <c r="C31" s="339" t="s">
        <v>1000</v>
      </c>
      <c r="D31" s="339" t="s">
        <v>999</v>
      </c>
      <c r="E31" s="170">
        <v>3</v>
      </c>
      <c r="F31" s="170">
        <v>8</v>
      </c>
      <c r="G31" s="338">
        <v>7.99</v>
      </c>
      <c r="H31" s="168"/>
      <c r="I31" s="337">
        <f t="shared" si="2"/>
        <v>0</v>
      </c>
      <c r="J31" s="151">
        <v>11.99</v>
      </c>
    </row>
    <row r="32" spans="2:12" ht="18.899999999999999" customHeight="1" thickTop="1" thickBot="1" x14ac:dyDescent="0.45">
      <c r="B32" s="16"/>
      <c r="C32" s="339" t="s">
        <v>998</v>
      </c>
      <c r="D32" s="339" t="s">
        <v>997</v>
      </c>
      <c r="E32" s="170">
        <v>4</v>
      </c>
      <c r="F32" s="170">
        <v>8</v>
      </c>
      <c r="G32" s="338">
        <v>7.99</v>
      </c>
      <c r="H32" s="168"/>
      <c r="I32" s="337">
        <f t="shared" si="2"/>
        <v>0</v>
      </c>
      <c r="J32" s="151">
        <v>11.99</v>
      </c>
    </row>
    <row r="33" spans="2:12" ht="18.899999999999999" customHeight="1" thickTop="1" thickBot="1" x14ac:dyDescent="0.45">
      <c r="B33" s="16"/>
      <c r="C33" s="339" t="s">
        <v>996</v>
      </c>
      <c r="D33" s="339" t="s">
        <v>995</v>
      </c>
      <c r="E33" s="170">
        <v>5</v>
      </c>
      <c r="F33" s="170">
        <v>7</v>
      </c>
      <c r="G33" s="338">
        <v>7.99</v>
      </c>
      <c r="H33" s="159" t="s">
        <v>382</v>
      </c>
      <c r="I33" s="337" t="e">
        <f t="shared" si="2"/>
        <v>#VALUE!</v>
      </c>
      <c r="J33" s="151">
        <v>11.99</v>
      </c>
    </row>
    <row r="34" spans="2:12" ht="18.899999999999999" customHeight="1" thickTop="1" thickBot="1" x14ac:dyDescent="0.45">
      <c r="B34" s="16"/>
      <c r="C34" s="339" t="s">
        <v>994</v>
      </c>
      <c r="D34" s="339" t="s">
        <v>993</v>
      </c>
      <c r="E34" s="170">
        <v>6</v>
      </c>
      <c r="F34" s="170">
        <v>6</v>
      </c>
      <c r="G34" s="338">
        <v>7.99</v>
      </c>
      <c r="H34" s="159" t="s">
        <v>382</v>
      </c>
      <c r="I34" s="337" t="e">
        <f t="shared" si="2"/>
        <v>#VALUE!</v>
      </c>
      <c r="J34" s="151">
        <v>11.99</v>
      </c>
    </row>
    <row r="35" spans="2:12" ht="18.899999999999999" customHeight="1" thickTop="1" thickBot="1" x14ac:dyDescent="0.45">
      <c r="B35" s="16"/>
      <c r="C35" s="339" t="s">
        <v>992</v>
      </c>
      <c r="D35" s="339" t="s">
        <v>991</v>
      </c>
      <c r="E35" s="170">
        <v>7</v>
      </c>
      <c r="F35" s="170">
        <v>6</v>
      </c>
      <c r="G35" s="338">
        <v>7.99</v>
      </c>
      <c r="H35" s="168"/>
      <c r="I35" s="337">
        <f t="shared" si="2"/>
        <v>0</v>
      </c>
      <c r="J35" s="151">
        <v>11.99</v>
      </c>
    </row>
    <row r="36" spans="2:12" ht="18.899999999999999" customHeight="1" thickTop="1" thickBot="1" x14ac:dyDescent="0.45">
      <c r="B36" s="16"/>
      <c r="C36" s="339" t="s">
        <v>990</v>
      </c>
      <c r="D36" s="339" t="s">
        <v>989</v>
      </c>
      <c r="E36" s="170">
        <v>8</v>
      </c>
      <c r="F36" s="170">
        <v>5</v>
      </c>
      <c r="G36" s="338">
        <v>7.99</v>
      </c>
      <c r="H36" s="159" t="s">
        <v>382</v>
      </c>
      <c r="I36" s="337" t="e">
        <f t="shared" si="2"/>
        <v>#VALUE!</v>
      </c>
      <c r="J36" s="151">
        <v>11.99</v>
      </c>
    </row>
    <row r="37" spans="2:12" ht="18.899999999999999" customHeight="1" thickTop="1" thickBot="1" x14ac:dyDescent="0.35">
      <c r="B37" s="16"/>
      <c r="C37" s="339" t="s">
        <v>988</v>
      </c>
      <c r="D37" s="339" t="s">
        <v>987</v>
      </c>
      <c r="E37" s="170">
        <v>9</v>
      </c>
      <c r="F37" s="170">
        <v>5</v>
      </c>
      <c r="G37" s="338">
        <v>7.99</v>
      </c>
      <c r="H37" s="168"/>
      <c r="I37" s="337">
        <f t="shared" si="2"/>
        <v>0</v>
      </c>
      <c r="J37" s="151">
        <v>11.99</v>
      </c>
      <c r="K37" s="983"/>
      <c r="L37" s="983"/>
    </row>
    <row r="38" spans="2:12" ht="18.899999999999999" customHeight="1" thickTop="1" thickBot="1" x14ac:dyDescent="0.35">
      <c r="B38" s="16"/>
      <c r="C38" s="335" t="s">
        <v>986</v>
      </c>
      <c r="D38" s="335" t="s">
        <v>985</v>
      </c>
      <c r="E38" s="166">
        <v>10</v>
      </c>
      <c r="F38" s="166">
        <v>4</v>
      </c>
      <c r="G38" s="334">
        <v>7.99</v>
      </c>
      <c r="H38" s="172"/>
      <c r="I38" s="333">
        <f t="shared" si="2"/>
        <v>0</v>
      </c>
      <c r="J38" s="151">
        <v>11.99</v>
      </c>
      <c r="K38" s="983"/>
      <c r="L38" s="983"/>
    </row>
    <row r="39" spans="2:12" ht="18.899999999999999" customHeight="1" thickTop="1" thickBot="1" x14ac:dyDescent="0.35">
      <c r="B39" s="16"/>
      <c r="C39" s="379" t="s">
        <v>984</v>
      </c>
      <c r="D39" s="379" t="s">
        <v>983</v>
      </c>
      <c r="E39" s="378">
        <v>11</v>
      </c>
      <c r="F39" s="378">
        <v>3</v>
      </c>
      <c r="G39" s="377">
        <v>7.99</v>
      </c>
      <c r="H39" s="376"/>
      <c r="I39" s="375">
        <f t="shared" si="2"/>
        <v>0</v>
      </c>
      <c r="J39" s="374">
        <v>11.99</v>
      </c>
      <c r="K39" s="982"/>
      <c r="L39" s="982"/>
    </row>
    <row r="40" spans="2:12" ht="18.899999999999999" customHeight="1" thickBot="1" x14ac:dyDescent="0.35">
      <c r="B40" s="16"/>
      <c r="C40" s="373"/>
      <c r="D40" s="373"/>
      <c r="E40" s="373"/>
      <c r="F40" s="372"/>
      <c r="G40" s="371"/>
      <c r="H40" s="370"/>
      <c r="I40" s="369"/>
      <c r="J40" s="368"/>
      <c r="K40" s="117"/>
      <c r="L40" s="117"/>
    </row>
    <row r="41" spans="2:12" ht="18.899999999999999" customHeight="1" thickBot="1" x14ac:dyDescent="0.45">
      <c r="B41" s="16"/>
      <c r="C41" s="212" t="s">
        <v>982</v>
      </c>
      <c r="D41" s="212" t="s">
        <v>981</v>
      </c>
      <c r="E41" s="211">
        <v>4</v>
      </c>
      <c r="F41" s="367">
        <v>10</v>
      </c>
      <c r="G41" s="209">
        <v>7.99</v>
      </c>
      <c r="H41" s="309"/>
      <c r="I41" s="366">
        <f t="shared" ref="I41:I51" si="3">G41*H41</f>
        <v>0</v>
      </c>
      <c r="J41" s="234">
        <v>11.99</v>
      </c>
    </row>
    <row r="42" spans="2:12" ht="18.899999999999999" customHeight="1" thickTop="1" thickBot="1" x14ac:dyDescent="0.45">
      <c r="B42" s="16"/>
      <c r="C42" s="190" t="s">
        <v>980</v>
      </c>
      <c r="D42" s="190" t="s">
        <v>979</v>
      </c>
      <c r="E42" s="189">
        <v>5</v>
      </c>
      <c r="F42" s="219">
        <v>10</v>
      </c>
      <c r="G42" s="206">
        <v>7.99</v>
      </c>
      <c r="H42" s="159" t="s">
        <v>382</v>
      </c>
      <c r="I42" s="185" t="e">
        <f t="shared" si="3"/>
        <v>#VALUE!</v>
      </c>
      <c r="J42" s="151">
        <v>11.99</v>
      </c>
    </row>
    <row r="43" spans="2:12" ht="18.899999999999999" customHeight="1" thickTop="1" thickBot="1" x14ac:dyDescent="0.45">
      <c r="B43" s="16"/>
      <c r="C43" s="190" t="s">
        <v>978</v>
      </c>
      <c r="D43" s="190" t="s">
        <v>977</v>
      </c>
      <c r="E43" s="189">
        <v>6</v>
      </c>
      <c r="F43" s="219">
        <v>9</v>
      </c>
      <c r="G43" s="206">
        <v>7.99</v>
      </c>
      <c r="H43" s="159" t="s">
        <v>382</v>
      </c>
      <c r="I43" s="185" t="e">
        <f t="shared" si="3"/>
        <v>#VALUE!</v>
      </c>
      <c r="J43" s="151">
        <v>11.99</v>
      </c>
    </row>
    <row r="44" spans="2:12" ht="18.899999999999999" customHeight="1" thickTop="1" thickBot="1" x14ac:dyDescent="0.45">
      <c r="B44" s="16"/>
      <c r="C44" s="190" t="s">
        <v>976</v>
      </c>
      <c r="D44" s="190" t="s">
        <v>975</v>
      </c>
      <c r="E44" s="189">
        <v>7</v>
      </c>
      <c r="F44" s="219">
        <v>9</v>
      </c>
      <c r="G44" s="206">
        <v>7.99</v>
      </c>
      <c r="H44" s="159" t="s">
        <v>382</v>
      </c>
      <c r="I44" s="185" t="e">
        <f t="shared" si="3"/>
        <v>#VALUE!</v>
      </c>
      <c r="J44" s="151">
        <v>11.99</v>
      </c>
    </row>
    <row r="45" spans="2:12" ht="18.899999999999999" customHeight="1" thickTop="1" thickBot="1" x14ac:dyDescent="0.45">
      <c r="B45" s="16"/>
      <c r="C45" s="190" t="s">
        <v>974</v>
      </c>
      <c r="D45" s="190" t="s">
        <v>973</v>
      </c>
      <c r="E45" s="189">
        <v>8</v>
      </c>
      <c r="F45" s="219">
        <v>8</v>
      </c>
      <c r="G45" s="206">
        <v>7.99</v>
      </c>
      <c r="H45" s="159" t="s">
        <v>382</v>
      </c>
      <c r="I45" s="185" t="e">
        <f t="shared" si="3"/>
        <v>#VALUE!</v>
      </c>
      <c r="J45" s="151">
        <v>11.99</v>
      </c>
    </row>
    <row r="46" spans="2:12" ht="18.899999999999999" customHeight="1" thickTop="1" thickBot="1" x14ac:dyDescent="0.45">
      <c r="B46" s="16"/>
      <c r="C46" s="190" t="s">
        <v>972</v>
      </c>
      <c r="D46" s="190" t="s">
        <v>971</v>
      </c>
      <c r="E46" s="189">
        <v>9</v>
      </c>
      <c r="F46" s="219">
        <v>8</v>
      </c>
      <c r="G46" s="206">
        <v>7.99</v>
      </c>
      <c r="H46" s="159" t="s">
        <v>382</v>
      </c>
      <c r="I46" s="185" t="e">
        <f t="shared" si="3"/>
        <v>#VALUE!</v>
      </c>
      <c r="J46" s="151">
        <v>11.99</v>
      </c>
    </row>
    <row r="47" spans="2:12" ht="18.899999999999999" customHeight="1" thickTop="1" thickBot="1" x14ac:dyDescent="0.45">
      <c r="B47" s="16"/>
      <c r="C47" s="190" t="s">
        <v>970</v>
      </c>
      <c r="D47" s="190" t="s">
        <v>969</v>
      </c>
      <c r="E47" s="189">
        <v>10</v>
      </c>
      <c r="F47" s="219">
        <v>8</v>
      </c>
      <c r="G47" s="206">
        <v>7.99</v>
      </c>
      <c r="H47" s="159" t="s">
        <v>382</v>
      </c>
      <c r="I47" s="185" t="e">
        <f t="shared" si="3"/>
        <v>#VALUE!</v>
      </c>
      <c r="J47" s="151">
        <v>11.99</v>
      </c>
    </row>
    <row r="48" spans="2:12" ht="18.899999999999999" customHeight="1" thickTop="1" thickBot="1" x14ac:dyDescent="0.45">
      <c r="B48" s="16"/>
      <c r="C48" s="190" t="s">
        <v>968</v>
      </c>
      <c r="D48" s="190" t="s">
        <v>967</v>
      </c>
      <c r="E48" s="189">
        <v>11</v>
      </c>
      <c r="F48" s="219">
        <v>7</v>
      </c>
      <c r="G48" s="206">
        <v>7.99</v>
      </c>
      <c r="H48" s="186"/>
      <c r="I48" s="185">
        <f t="shared" si="3"/>
        <v>0</v>
      </c>
      <c r="J48" s="151">
        <v>11.99</v>
      </c>
    </row>
    <row r="49" spans="2:12" ht="18.899999999999999" customHeight="1" thickTop="1" thickBot="1" x14ac:dyDescent="0.35">
      <c r="B49" s="16"/>
      <c r="C49" s="190" t="s">
        <v>966</v>
      </c>
      <c r="D49" s="190" t="s">
        <v>965</v>
      </c>
      <c r="E49" s="189">
        <v>12</v>
      </c>
      <c r="F49" s="219">
        <v>6</v>
      </c>
      <c r="G49" s="206">
        <v>7.99</v>
      </c>
      <c r="H49" s="186"/>
      <c r="I49" s="185">
        <f t="shared" si="3"/>
        <v>0</v>
      </c>
      <c r="J49" s="151">
        <v>11.99</v>
      </c>
      <c r="K49" s="983"/>
      <c r="L49" s="983"/>
    </row>
    <row r="50" spans="2:12" ht="18.899999999999999" customHeight="1" thickTop="1" thickBot="1" x14ac:dyDescent="0.35">
      <c r="B50" s="16"/>
      <c r="C50" s="190" t="s">
        <v>964</v>
      </c>
      <c r="D50" s="190" t="s">
        <v>963</v>
      </c>
      <c r="E50" s="189">
        <v>13</v>
      </c>
      <c r="F50" s="219">
        <v>6</v>
      </c>
      <c r="G50" s="206">
        <v>7.99</v>
      </c>
      <c r="H50" s="186"/>
      <c r="I50" s="185">
        <f t="shared" si="3"/>
        <v>0</v>
      </c>
      <c r="J50" s="151">
        <v>11.99</v>
      </c>
      <c r="K50" s="983"/>
      <c r="L50" s="983"/>
    </row>
    <row r="51" spans="2:12" ht="18.899999999999999" customHeight="1" thickTop="1" thickBot="1" x14ac:dyDescent="0.35">
      <c r="B51" s="16"/>
      <c r="C51" s="190" t="s">
        <v>962</v>
      </c>
      <c r="D51" s="190" t="s">
        <v>961</v>
      </c>
      <c r="E51" s="189">
        <v>14</v>
      </c>
      <c r="F51" s="219">
        <v>5</v>
      </c>
      <c r="G51" s="206">
        <v>7.99</v>
      </c>
      <c r="H51" s="186"/>
      <c r="I51" s="185">
        <f t="shared" si="3"/>
        <v>0</v>
      </c>
      <c r="J51" s="151">
        <v>11.99</v>
      </c>
      <c r="K51" s="982"/>
      <c r="L51" s="982"/>
    </row>
    <row r="52" spans="2:12" ht="18.899999999999999" customHeight="1" thickTop="1" thickBot="1" x14ac:dyDescent="0.35">
      <c r="B52" s="16"/>
      <c r="C52" s="1006"/>
      <c r="D52" s="1006"/>
      <c r="E52" s="1006"/>
      <c r="F52" s="1006"/>
      <c r="G52" s="1006"/>
      <c r="H52" s="1006"/>
      <c r="I52" s="1006"/>
      <c r="J52" s="1006"/>
      <c r="K52" s="982"/>
      <c r="L52" s="982"/>
    </row>
    <row r="53" spans="2:12" ht="18.899999999999999" customHeight="1" thickTop="1" thickBot="1" x14ac:dyDescent="0.35">
      <c r="B53" s="16"/>
      <c r="C53" s="365" t="s">
        <v>960</v>
      </c>
      <c r="D53" s="365" t="s">
        <v>959</v>
      </c>
      <c r="E53" s="364">
        <v>2</v>
      </c>
      <c r="F53" s="315">
        <v>8</v>
      </c>
      <c r="G53" s="345">
        <v>7.99</v>
      </c>
      <c r="H53" s="344"/>
      <c r="I53" s="343">
        <f t="shared" ref="I53:I59" si="4">G53*H53</f>
        <v>0</v>
      </c>
      <c r="J53" s="151">
        <v>11.99</v>
      </c>
      <c r="K53" s="982"/>
      <c r="L53" s="982"/>
    </row>
    <row r="54" spans="2:12" ht="18.899999999999999" customHeight="1" thickTop="1" thickBot="1" x14ac:dyDescent="0.35">
      <c r="B54" s="16"/>
      <c r="C54" s="339" t="s">
        <v>958</v>
      </c>
      <c r="D54" s="339" t="s">
        <v>957</v>
      </c>
      <c r="E54" s="363">
        <v>4</v>
      </c>
      <c r="F54" s="170">
        <v>8</v>
      </c>
      <c r="G54" s="356">
        <v>7.99</v>
      </c>
      <c r="H54" s="168"/>
      <c r="I54" s="355">
        <f t="shared" si="4"/>
        <v>0</v>
      </c>
      <c r="J54" s="151">
        <v>11.99</v>
      </c>
      <c r="K54" s="982"/>
      <c r="L54" s="982"/>
    </row>
    <row r="55" spans="2:12" ht="18.899999999999999" customHeight="1" thickTop="1" thickBot="1" x14ac:dyDescent="0.35">
      <c r="B55" s="16"/>
      <c r="C55" s="339" t="s">
        <v>956</v>
      </c>
      <c r="D55" s="339" t="s">
        <v>955</v>
      </c>
      <c r="E55" s="363">
        <v>6</v>
      </c>
      <c r="F55" s="170">
        <v>8</v>
      </c>
      <c r="G55" s="356">
        <v>7.99</v>
      </c>
      <c r="H55" s="159" t="s">
        <v>382</v>
      </c>
      <c r="I55" s="355" t="e">
        <f t="shared" si="4"/>
        <v>#VALUE!</v>
      </c>
      <c r="J55" s="151">
        <v>11.99</v>
      </c>
      <c r="K55" s="982"/>
      <c r="L55" s="982"/>
    </row>
    <row r="56" spans="2:12" ht="18.899999999999999" customHeight="1" thickTop="1" thickBot="1" x14ac:dyDescent="0.35">
      <c r="B56" s="16"/>
      <c r="C56" s="339" t="s">
        <v>954</v>
      </c>
      <c r="D56" s="339" t="s">
        <v>953</v>
      </c>
      <c r="E56" s="363">
        <v>8</v>
      </c>
      <c r="F56" s="170">
        <v>9</v>
      </c>
      <c r="G56" s="356">
        <v>7.99</v>
      </c>
      <c r="H56" s="159" t="s">
        <v>382</v>
      </c>
      <c r="I56" s="355" t="e">
        <f t="shared" si="4"/>
        <v>#VALUE!</v>
      </c>
      <c r="J56" s="151">
        <v>11.99</v>
      </c>
      <c r="K56" s="982"/>
      <c r="L56" s="982"/>
    </row>
    <row r="57" spans="2:12" ht="18.899999999999999" customHeight="1" thickTop="1" thickBot="1" x14ac:dyDescent="0.35">
      <c r="B57" s="16"/>
      <c r="C57" s="335" t="s">
        <v>952</v>
      </c>
      <c r="D57" s="335" t="s">
        <v>951</v>
      </c>
      <c r="E57" s="362">
        <v>10</v>
      </c>
      <c r="F57" s="166">
        <v>9</v>
      </c>
      <c r="G57" s="361">
        <v>7.99</v>
      </c>
      <c r="H57" s="159" t="s">
        <v>382</v>
      </c>
      <c r="I57" s="360" t="e">
        <f t="shared" si="4"/>
        <v>#VALUE!</v>
      </c>
      <c r="J57" s="151">
        <v>11.99</v>
      </c>
      <c r="K57" s="982"/>
      <c r="L57" s="982"/>
    </row>
    <row r="58" spans="2:12" ht="18.899999999999999" customHeight="1" thickTop="1" thickBot="1" x14ac:dyDescent="0.35">
      <c r="B58" s="16"/>
      <c r="C58" s="339" t="s">
        <v>950</v>
      </c>
      <c r="D58" s="339" t="s">
        <v>949</v>
      </c>
      <c r="E58" s="363">
        <v>12</v>
      </c>
      <c r="F58" s="170">
        <v>9</v>
      </c>
      <c r="G58" s="356">
        <v>7.99</v>
      </c>
      <c r="H58" s="159" t="s">
        <v>382</v>
      </c>
      <c r="I58" s="355" t="e">
        <f t="shared" si="4"/>
        <v>#VALUE!</v>
      </c>
      <c r="J58" s="151">
        <v>11.99</v>
      </c>
      <c r="K58" s="982"/>
      <c r="L58" s="982"/>
    </row>
    <row r="59" spans="2:12" ht="18.899999999999999" customHeight="1" thickTop="1" thickBot="1" x14ac:dyDescent="0.35">
      <c r="B59" s="16"/>
      <c r="C59" s="335" t="s">
        <v>948</v>
      </c>
      <c r="D59" s="335" t="s">
        <v>947</v>
      </c>
      <c r="E59" s="362">
        <v>14</v>
      </c>
      <c r="F59" s="166">
        <v>9</v>
      </c>
      <c r="G59" s="361">
        <v>7.99</v>
      </c>
      <c r="H59" s="159" t="s">
        <v>382</v>
      </c>
      <c r="I59" s="360" t="e">
        <f t="shared" si="4"/>
        <v>#VALUE!</v>
      </c>
      <c r="J59" s="151">
        <v>11.99</v>
      </c>
      <c r="K59" s="982"/>
      <c r="L59" s="982"/>
    </row>
    <row r="60" spans="2:12" ht="18.899999999999999" customHeight="1" thickTop="1" thickBot="1" x14ac:dyDescent="0.45">
      <c r="B60" s="16"/>
      <c r="C60" s="1006"/>
      <c r="D60" s="1006"/>
      <c r="E60" s="1006"/>
      <c r="F60" s="1006"/>
      <c r="G60" s="1006"/>
      <c r="H60" s="1006"/>
      <c r="I60" s="1006"/>
      <c r="J60" s="1006"/>
    </row>
    <row r="61" spans="2:12" ht="18.899999999999999" customHeight="1" thickTop="1" thickBot="1" x14ac:dyDescent="0.45">
      <c r="B61" s="16"/>
      <c r="C61" s="358" t="s">
        <v>946</v>
      </c>
      <c r="D61" s="357" t="s">
        <v>945</v>
      </c>
      <c r="E61" s="169">
        <v>6</v>
      </c>
      <c r="F61" s="169">
        <v>10</v>
      </c>
      <c r="G61" s="356">
        <v>7.99</v>
      </c>
      <c r="H61" s="159" t="s">
        <v>382</v>
      </c>
      <c r="I61" s="359" t="e">
        <f>G61*H61</f>
        <v>#VALUE!</v>
      </c>
      <c r="J61" s="151">
        <v>11.99</v>
      </c>
    </row>
    <row r="62" spans="2:12" ht="18.899999999999999" customHeight="1" thickTop="1" thickBot="1" x14ac:dyDescent="0.45">
      <c r="B62" s="16"/>
      <c r="C62" s="354" t="s">
        <v>944</v>
      </c>
      <c r="D62" s="353" t="s">
        <v>943</v>
      </c>
      <c r="E62" s="352">
        <v>8</v>
      </c>
      <c r="F62" s="352">
        <v>10</v>
      </c>
      <c r="G62" s="351">
        <v>7.99</v>
      </c>
      <c r="H62" s="159" t="s">
        <v>382</v>
      </c>
      <c r="I62" s="349" t="e">
        <f>G62*H62</f>
        <v>#VALUE!</v>
      </c>
      <c r="J62" s="151">
        <v>11.99</v>
      </c>
    </row>
    <row r="63" spans="2:12" ht="18.899999999999999" customHeight="1" thickTop="1" thickBot="1" x14ac:dyDescent="0.45">
      <c r="B63" s="16"/>
      <c r="C63" s="358" t="s">
        <v>942</v>
      </c>
      <c r="D63" s="357" t="s">
        <v>941</v>
      </c>
      <c r="E63" s="169">
        <v>10</v>
      </c>
      <c r="F63" s="169">
        <v>10</v>
      </c>
      <c r="G63" s="356">
        <v>7.99</v>
      </c>
      <c r="H63" s="159" t="s">
        <v>382</v>
      </c>
      <c r="I63" s="355" t="e">
        <f>G63*H63</f>
        <v>#VALUE!</v>
      </c>
      <c r="J63" s="151">
        <v>11.99</v>
      </c>
    </row>
    <row r="64" spans="2:12" ht="18.899999999999999" customHeight="1" thickTop="1" thickBot="1" x14ac:dyDescent="0.45">
      <c r="B64" s="16"/>
      <c r="C64" s="354" t="s">
        <v>940</v>
      </c>
      <c r="D64" s="353" t="s">
        <v>939</v>
      </c>
      <c r="E64" s="352">
        <v>12</v>
      </c>
      <c r="F64" s="352">
        <v>10</v>
      </c>
      <c r="G64" s="351">
        <v>7.99</v>
      </c>
      <c r="H64" s="350"/>
      <c r="I64" s="349">
        <f>G64*H64</f>
        <v>0</v>
      </c>
      <c r="J64" s="151">
        <v>11.99</v>
      </c>
    </row>
    <row r="65" spans="2:12" ht="18.899999999999999" customHeight="1" thickTop="1" thickBot="1" x14ac:dyDescent="0.45">
      <c r="B65" s="16"/>
      <c r="C65" s="348" t="s">
        <v>938</v>
      </c>
      <c r="D65" s="347" t="s">
        <v>937</v>
      </c>
      <c r="E65" s="346">
        <v>14</v>
      </c>
      <c r="F65" s="346">
        <v>10</v>
      </c>
      <c r="G65" s="345">
        <v>7.99</v>
      </c>
      <c r="H65" s="344"/>
      <c r="I65" s="343">
        <f>G65*H65</f>
        <v>0</v>
      </c>
      <c r="J65" s="285">
        <v>11.99</v>
      </c>
    </row>
    <row r="66" spans="2:12" ht="38.25" customHeight="1" thickBot="1" x14ac:dyDescent="0.45">
      <c r="B66" s="16"/>
      <c r="C66" s="1007" t="s">
        <v>694</v>
      </c>
      <c r="D66" s="1008"/>
      <c r="E66" s="1008"/>
      <c r="F66" s="1008"/>
      <c r="G66" s="1008"/>
      <c r="H66" s="1008"/>
      <c r="I66" s="1008"/>
      <c r="J66" s="1009"/>
    </row>
    <row r="67" spans="2:12" ht="18.899999999999999" customHeight="1" thickTop="1" thickBot="1" x14ac:dyDescent="0.35">
      <c r="B67" s="16"/>
      <c r="C67" s="336" t="s">
        <v>936</v>
      </c>
      <c r="D67" s="335" t="s">
        <v>935</v>
      </c>
      <c r="E67" s="341">
        <v>1</v>
      </c>
      <c r="F67" s="166">
        <v>8</v>
      </c>
      <c r="G67" s="334">
        <v>7.99</v>
      </c>
      <c r="H67" s="159" t="s">
        <v>382</v>
      </c>
      <c r="I67" s="333" t="e">
        <f t="shared" ref="I67:I73" si="5">G67*H67</f>
        <v>#VALUE!</v>
      </c>
      <c r="J67" s="342">
        <v>11.99</v>
      </c>
      <c r="K67" s="1010"/>
      <c r="L67" s="986"/>
    </row>
    <row r="68" spans="2:12" ht="18.899999999999999" customHeight="1" thickTop="1" thickBot="1" x14ac:dyDescent="0.45">
      <c r="B68" s="16"/>
      <c r="C68" s="336" t="s">
        <v>934</v>
      </c>
      <c r="D68" s="335" t="s">
        <v>933</v>
      </c>
      <c r="E68" s="341">
        <v>2</v>
      </c>
      <c r="F68" s="166">
        <v>8</v>
      </c>
      <c r="G68" s="334">
        <v>7.99</v>
      </c>
      <c r="H68" s="172"/>
      <c r="I68" s="333">
        <f t="shared" si="5"/>
        <v>0</v>
      </c>
      <c r="J68" s="151">
        <v>11.99</v>
      </c>
    </row>
    <row r="69" spans="2:12" ht="18.899999999999999" customHeight="1" thickTop="1" thickBot="1" x14ac:dyDescent="0.45">
      <c r="B69" s="16"/>
      <c r="C69" s="336" t="s">
        <v>932</v>
      </c>
      <c r="D69" s="335" t="s">
        <v>931</v>
      </c>
      <c r="E69" s="202">
        <v>3</v>
      </c>
      <c r="F69" s="170">
        <v>8</v>
      </c>
      <c r="G69" s="338">
        <v>7.99</v>
      </c>
      <c r="H69" s="159" t="s">
        <v>382</v>
      </c>
      <c r="I69" s="337" t="e">
        <f t="shared" si="5"/>
        <v>#VALUE!</v>
      </c>
      <c r="J69" s="151">
        <v>11.99</v>
      </c>
    </row>
    <row r="70" spans="2:12" ht="18.899999999999999" customHeight="1" thickTop="1" thickBot="1" x14ac:dyDescent="0.45">
      <c r="B70" s="16"/>
      <c r="C70" s="336" t="s">
        <v>930</v>
      </c>
      <c r="D70" s="335" t="s">
        <v>929</v>
      </c>
      <c r="E70" s="341">
        <v>4</v>
      </c>
      <c r="F70" s="166">
        <v>7</v>
      </c>
      <c r="G70" s="334">
        <v>7.99</v>
      </c>
      <c r="H70" s="159" t="s">
        <v>382</v>
      </c>
      <c r="I70" s="333" t="e">
        <f t="shared" si="5"/>
        <v>#VALUE!</v>
      </c>
      <c r="J70" s="151">
        <v>11.99</v>
      </c>
    </row>
    <row r="71" spans="2:12" ht="18.899999999999999" customHeight="1" thickTop="1" thickBot="1" x14ac:dyDescent="0.45">
      <c r="B71" s="16"/>
      <c r="C71" s="336" t="s">
        <v>928</v>
      </c>
      <c r="D71" s="335" t="s">
        <v>927</v>
      </c>
      <c r="E71" s="202">
        <v>5</v>
      </c>
      <c r="F71" s="170">
        <v>6</v>
      </c>
      <c r="G71" s="338">
        <v>7.99</v>
      </c>
      <c r="H71" s="168"/>
      <c r="I71" s="337">
        <f t="shared" si="5"/>
        <v>0</v>
      </c>
      <c r="J71" s="151">
        <v>11.99</v>
      </c>
    </row>
    <row r="72" spans="2:12" ht="18.899999999999999" customHeight="1" thickTop="1" thickBot="1" x14ac:dyDescent="0.45">
      <c r="B72" s="16"/>
      <c r="C72" s="336" t="s">
        <v>926</v>
      </c>
      <c r="D72" s="335" t="s">
        <v>925</v>
      </c>
      <c r="E72" s="202">
        <v>6</v>
      </c>
      <c r="F72" s="170">
        <v>5</v>
      </c>
      <c r="G72" s="338">
        <v>7.99</v>
      </c>
      <c r="H72" s="168"/>
      <c r="I72" s="337">
        <f t="shared" si="5"/>
        <v>0</v>
      </c>
      <c r="J72" s="151">
        <v>11.99</v>
      </c>
    </row>
    <row r="73" spans="2:12" ht="18.899999999999999" customHeight="1" thickTop="1" thickBot="1" x14ac:dyDescent="0.45">
      <c r="B73" s="16"/>
      <c r="C73" s="336" t="s">
        <v>924</v>
      </c>
      <c r="D73" s="335" t="s">
        <v>923</v>
      </c>
      <c r="E73" s="341">
        <v>7</v>
      </c>
      <c r="F73" s="166">
        <v>5</v>
      </c>
      <c r="G73" s="334">
        <v>7.99</v>
      </c>
      <c r="H73" s="172"/>
      <c r="I73" s="333">
        <f t="shared" si="5"/>
        <v>0</v>
      </c>
      <c r="J73" s="151">
        <v>11.99</v>
      </c>
    </row>
    <row r="74" spans="2:12" ht="18.899999999999999" customHeight="1" thickTop="1" thickBot="1" x14ac:dyDescent="0.45">
      <c r="B74" s="16"/>
      <c r="C74" s="1006"/>
      <c r="D74" s="1006"/>
      <c r="E74" s="1006"/>
      <c r="F74" s="1006"/>
      <c r="G74" s="1006"/>
      <c r="H74" s="1006"/>
      <c r="I74" s="1006"/>
      <c r="J74" s="1006"/>
    </row>
    <row r="75" spans="2:12" ht="18.899999999999999" customHeight="1" thickTop="1" thickBot="1" x14ac:dyDescent="0.35">
      <c r="B75" s="16"/>
      <c r="C75" s="340" t="s">
        <v>922</v>
      </c>
      <c r="D75" s="339" t="s">
        <v>921</v>
      </c>
      <c r="E75" s="170">
        <v>2</v>
      </c>
      <c r="F75" s="170">
        <v>7</v>
      </c>
      <c r="G75" s="338">
        <v>7.99</v>
      </c>
      <c r="H75" s="168"/>
      <c r="I75" s="337">
        <f t="shared" ref="I75:I81" si="6">G75*H75</f>
        <v>0</v>
      </c>
      <c r="J75" s="164">
        <v>11.99</v>
      </c>
      <c r="K75" s="1010"/>
      <c r="L75" s="986"/>
    </row>
    <row r="76" spans="2:12" ht="18.899999999999999" customHeight="1" thickTop="1" thickBot="1" x14ac:dyDescent="0.45">
      <c r="B76" s="16"/>
      <c r="C76" s="336" t="s">
        <v>920</v>
      </c>
      <c r="D76" s="335" t="s">
        <v>919</v>
      </c>
      <c r="E76" s="166">
        <v>4</v>
      </c>
      <c r="F76" s="166">
        <v>8</v>
      </c>
      <c r="G76" s="334">
        <v>7.99</v>
      </c>
      <c r="H76" s="172"/>
      <c r="I76" s="333">
        <f t="shared" si="6"/>
        <v>0</v>
      </c>
      <c r="J76" s="151">
        <v>11.99</v>
      </c>
    </row>
    <row r="77" spans="2:12" ht="18.899999999999999" customHeight="1" thickTop="1" thickBot="1" x14ac:dyDescent="0.45">
      <c r="B77" s="16"/>
      <c r="C77" s="340" t="s">
        <v>918</v>
      </c>
      <c r="D77" s="339" t="s">
        <v>917</v>
      </c>
      <c r="E77" s="170">
        <v>6</v>
      </c>
      <c r="F77" s="170">
        <v>8</v>
      </c>
      <c r="G77" s="338">
        <v>7.99</v>
      </c>
      <c r="H77" s="168"/>
      <c r="I77" s="337">
        <f t="shared" si="6"/>
        <v>0</v>
      </c>
      <c r="J77" s="151">
        <v>11.99</v>
      </c>
    </row>
    <row r="78" spans="2:12" ht="18.899999999999999" customHeight="1" thickTop="1" thickBot="1" x14ac:dyDescent="0.45">
      <c r="B78" s="16"/>
      <c r="C78" s="336" t="s">
        <v>916</v>
      </c>
      <c r="D78" s="335" t="s">
        <v>915</v>
      </c>
      <c r="E78" s="166">
        <v>8</v>
      </c>
      <c r="F78" s="166">
        <v>9</v>
      </c>
      <c r="G78" s="334">
        <v>7.99</v>
      </c>
      <c r="H78" s="159" t="s">
        <v>382</v>
      </c>
      <c r="I78" s="333" t="e">
        <f t="shared" si="6"/>
        <v>#VALUE!</v>
      </c>
      <c r="J78" s="151">
        <v>11.99</v>
      </c>
    </row>
    <row r="79" spans="2:12" ht="18.899999999999999" customHeight="1" thickTop="1" thickBot="1" x14ac:dyDescent="0.45">
      <c r="B79" s="16"/>
      <c r="C79" s="340" t="s">
        <v>914</v>
      </c>
      <c r="D79" s="339" t="s">
        <v>913</v>
      </c>
      <c r="E79" s="170">
        <v>10</v>
      </c>
      <c r="F79" s="170">
        <v>9</v>
      </c>
      <c r="G79" s="338">
        <v>7.99</v>
      </c>
      <c r="H79" s="159" t="s">
        <v>382</v>
      </c>
      <c r="I79" s="337" t="e">
        <f t="shared" si="6"/>
        <v>#VALUE!</v>
      </c>
      <c r="J79" s="151">
        <v>11.99</v>
      </c>
    </row>
    <row r="80" spans="2:12" ht="18.899999999999999" customHeight="1" thickTop="1" thickBot="1" x14ac:dyDescent="0.45">
      <c r="B80" s="16"/>
      <c r="C80" s="340" t="s">
        <v>912</v>
      </c>
      <c r="D80" s="339" t="s">
        <v>911</v>
      </c>
      <c r="E80" s="170">
        <v>12</v>
      </c>
      <c r="F80" s="170">
        <v>10</v>
      </c>
      <c r="G80" s="338">
        <v>7.99</v>
      </c>
      <c r="H80" s="168"/>
      <c r="I80" s="337">
        <f t="shared" si="6"/>
        <v>0</v>
      </c>
      <c r="J80" s="151">
        <v>11.99</v>
      </c>
    </row>
    <row r="81" spans="2:12" ht="18.899999999999999" customHeight="1" thickTop="1" thickBot="1" x14ac:dyDescent="0.45">
      <c r="B81" s="16"/>
      <c r="C81" s="336" t="s">
        <v>910</v>
      </c>
      <c r="D81" s="335" t="s">
        <v>909</v>
      </c>
      <c r="E81" s="166">
        <v>14</v>
      </c>
      <c r="F81" s="166">
        <v>10</v>
      </c>
      <c r="G81" s="334">
        <v>7.99</v>
      </c>
      <c r="H81" s="172"/>
      <c r="I81" s="333">
        <f t="shared" si="6"/>
        <v>0</v>
      </c>
      <c r="J81" s="151">
        <v>11.99</v>
      </c>
    </row>
    <row r="82" spans="2:12" ht="18.899999999999999" customHeight="1" thickTop="1" thickBot="1" x14ac:dyDescent="0.45">
      <c r="B82" s="16"/>
      <c r="D82" s="332"/>
      <c r="G82" s="332"/>
      <c r="I82" s="332"/>
    </row>
    <row r="83" spans="2:12" ht="18.899999999999999" customHeight="1" thickTop="1" thickBot="1" x14ac:dyDescent="0.45">
      <c r="B83" s="16"/>
      <c r="C83" s="331" t="s">
        <v>908</v>
      </c>
      <c r="D83" s="305" t="s">
        <v>907</v>
      </c>
      <c r="E83" s="193">
        <v>2</v>
      </c>
      <c r="F83" s="170">
        <v>10</v>
      </c>
      <c r="G83" s="330">
        <v>7.99</v>
      </c>
      <c r="H83" s="159" t="s">
        <v>382</v>
      </c>
      <c r="I83" s="329" t="e">
        <f t="shared" ref="I83:I91" si="7">G83*H83</f>
        <v>#VALUE!</v>
      </c>
      <c r="J83" s="328">
        <v>11.99</v>
      </c>
    </row>
    <row r="84" spans="2:12" ht="18.899999999999999" customHeight="1" thickTop="1" thickBot="1" x14ac:dyDescent="0.45">
      <c r="B84" s="16"/>
      <c r="C84" s="327" t="s">
        <v>906</v>
      </c>
      <c r="D84" s="327" t="s">
        <v>905</v>
      </c>
      <c r="E84" s="326">
        <v>4</v>
      </c>
      <c r="F84" s="325">
        <v>10</v>
      </c>
      <c r="G84" s="324">
        <v>7.99</v>
      </c>
      <c r="H84" s="159" t="s">
        <v>382</v>
      </c>
      <c r="I84" s="323" t="e">
        <f t="shared" si="7"/>
        <v>#VALUE!</v>
      </c>
      <c r="J84" s="234">
        <v>11.99</v>
      </c>
    </row>
    <row r="85" spans="2:12" ht="18.899999999999999" customHeight="1" thickTop="1" thickBot="1" x14ac:dyDescent="0.45">
      <c r="B85" s="16"/>
      <c r="C85" s="322" t="s">
        <v>904</v>
      </c>
      <c r="D85" s="322" t="s">
        <v>903</v>
      </c>
      <c r="E85" s="321">
        <v>5</v>
      </c>
      <c r="F85" s="320">
        <v>10</v>
      </c>
      <c r="G85" s="319">
        <v>7.99</v>
      </c>
      <c r="H85" s="159"/>
      <c r="I85" s="318">
        <f t="shared" si="7"/>
        <v>0</v>
      </c>
      <c r="J85" s="151">
        <v>11.99</v>
      </c>
    </row>
    <row r="86" spans="2:12" ht="18.899999999999999" customHeight="1" thickTop="1" thickBot="1" x14ac:dyDescent="0.45">
      <c r="B86" s="16"/>
      <c r="C86" s="322" t="s">
        <v>902</v>
      </c>
      <c r="D86" s="322" t="s">
        <v>901</v>
      </c>
      <c r="E86" s="321">
        <v>6</v>
      </c>
      <c r="F86" s="320">
        <v>9</v>
      </c>
      <c r="G86" s="319">
        <v>7.99</v>
      </c>
      <c r="H86" s="159" t="s">
        <v>382</v>
      </c>
      <c r="I86" s="318" t="e">
        <f t="shared" si="7"/>
        <v>#VALUE!</v>
      </c>
      <c r="J86" s="151">
        <v>11.99</v>
      </c>
    </row>
    <row r="87" spans="2:12" ht="18.899999999999999" customHeight="1" thickTop="1" thickBot="1" x14ac:dyDescent="0.45">
      <c r="B87" s="16"/>
      <c r="C87" s="322" t="s">
        <v>900</v>
      </c>
      <c r="D87" s="322" t="s">
        <v>899</v>
      </c>
      <c r="E87" s="321">
        <v>7</v>
      </c>
      <c r="F87" s="320">
        <v>9</v>
      </c>
      <c r="G87" s="319">
        <v>7.99</v>
      </c>
      <c r="H87" s="159" t="s">
        <v>382</v>
      </c>
      <c r="I87" s="318" t="e">
        <f t="shared" si="7"/>
        <v>#VALUE!</v>
      </c>
      <c r="J87" s="151">
        <v>11.99</v>
      </c>
    </row>
    <row r="88" spans="2:12" ht="18.899999999999999" customHeight="1" thickTop="1" thickBot="1" x14ac:dyDescent="0.45">
      <c r="B88" s="16"/>
      <c r="C88" s="322" t="s">
        <v>898</v>
      </c>
      <c r="D88" s="322" t="s">
        <v>897</v>
      </c>
      <c r="E88" s="321">
        <v>8</v>
      </c>
      <c r="F88" s="320">
        <v>8</v>
      </c>
      <c r="G88" s="319">
        <v>7.99</v>
      </c>
      <c r="H88" s="159" t="s">
        <v>382</v>
      </c>
      <c r="I88" s="318" t="e">
        <f t="shared" si="7"/>
        <v>#VALUE!</v>
      </c>
      <c r="J88" s="151">
        <v>11.99</v>
      </c>
    </row>
    <row r="89" spans="2:12" ht="18.899999999999999" customHeight="1" thickTop="1" thickBot="1" x14ac:dyDescent="0.35">
      <c r="B89" s="16"/>
      <c r="C89" s="322" t="s">
        <v>896</v>
      </c>
      <c r="D89" s="322" t="s">
        <v>895</v>
      </c>
      <c r="E89" s="321">
        <v>9</v>
      </c>
      <c r="F89" s="320">
        <v>8</v>
      </c>
      <c r="G89" s="319">
        <v>7.99</v>
      </c>
      <c r="H89" s="159" t="s">
        <v>382</v>
      </c>
      <c r="I89" s="318" t="e">
        <f t="shared" si="7"/>
        <v>#VALUE!</v>
      </c>
      <c r="J89" s="151">
        <v>11.99</v>
      </c>
      <c r="K89" s="983"/>
      <c r="L89" s="983"/>
    </row>
    <row r="90" spans="2:12" ht="18.899999999999999" customHeight="1" thickTop="1" thickBot="1" x14ac:dyDescent="0.35">
      <c r="B90" s="16"/>
      <c r="C90" s="322" t="s">
        <v>894</v>
      </c>
      <c r="D90" s="322" t="s">
        <v>893</v>
      </c>
      <c r="E90" s="321">
        <v>10</v>
      </c>
      <c r="F90" s="320">
        <v>8</v>
      </c>
      <c r="G90" s="319">
        <v>7.99</v>
      </c>
      <c r="H90" s="159" t="s">
        <v>382</v>
      </c>
      <c r="I90" s="318" t="e">
        <f t="shared" si="7"/>
        <v>#VALUE!</v>
      </c>
      <c r="J90" s="151">
        <v>11.99</v>
      </c>
      <c r="K90" s="983"/>
      <c r="L90" s="983"/>
    </row>
    <row r="91" spans="2:12" ht="18.899999999999999" customHeight="1" thickTop="1" thickBot="1" x14ac:dyDescent="0.35">
      <c r="B91" s="16"/>
      <c r="C91" s="317" t="s">
        <v>892</v>
      </c>
      <c r="D91" s="317" t="s">
        <v>891</v>
      </c>
      <c r="E91" s="316">
        <v>11</v>
      </c>
      <c r="F91" s="315">
        <v>7</v>
      </c>
      <c r="G91" s="314">
        <v>7.99</v>
      </c>
      <c r="H91" s="159" t="s">
        <v>382</v>
      </c>
      <c r="I91" s="313" t="e">
        <f t="shared" si="7"/>
        <v>#VALUE!</v>
      </c>
      <c r="J91" s="285">
        <v>11.99</v>
      </c>
      <c r="K91" s="982"/>
      <c r="L91" s="982"/>
    </row>
    <row r="92" spans="2:12" ht="36.75" customHeight="1" thickTop="1" thickBot="1" x14ac:dyDescent="0.35">
      <c r="B92" s="16"/>
      <c r="C92" s="1011" t="s">
        <v>694</v>
      </c>
      <c r="D92" s="1012"/>
      <c r="E92" s="1012"/>
      <c r="F92" s="1012"/>
      <c r="G92" s="1012"/>
      <c r="H92" s="1012"/>
      <c r="I92" s="1012"/>
      <c r="J92" s="1013"/>
      <c r="K92" s="982"/>
      <c r="L92" s="982"/>
    </row>
    <row r="93" spans="2:12" ht="18.899999999999999" customHeight="1" thickTop="1" thickBot="1" x14ac:dyDescent="0.35">
      <c r="B93" s="16"/>
      <c r="C93" s="312" t="s">
        <v>890</v>
      </c>
      <c r="D93" s="305" t="s">
        <v>889</v>
      </c>
      <c r="E93" s="311">
        <v>1</v>
      </c>
      <c r="F93" s="310">
        <v>8</v>
      </c>
      <c r="G93" s="304">
        <v>7.99</v>
      </c>
      <c r="H93" s="309"/>
      <c r="I93" s="303">
        <f t="shared" ref="I93:I100" si="8">H93*G93</f>
        <v>0</v>
      </c>
      <c r="J93" s="196">
        <v>11.99</v>
      </c>
      <c r="K93" s="982"/>
      <c r="L93" s="982"/>
    </row>
    <row r="94" spans="2:12" ht="18.899999999999999" customHeight="1" thickTop="1" thickBot="1" x14ac:dyDescent="0.35">
      <c r="B94" s="16"/>
      <c r="C94" s="308" t="s">
        <v>888</v>
      </c>
      <c r="D94" s="305" t="s">
        <v>887</v>
      </c>
      <c r="E94" s="295">
        <v>2</v>
      </c>
      <c r="F94" s="294">
        <v>8</v>
      </c>
      <c r="G94" s="293">
        <v>7.99</v>
      </c>
      <c r="H94" s="186"/>
      <c r="I94" s="307">
        <f t="shared" si="8"/>
        <v>0</v>
      </c>
      <c r="J94" s="196">
        <v>11.99</v>
      </c>
      <c r="K94" s="982"/>
      <c r="L94" s="982"/>
    </row>
    <row r="95" spans="2:12" ht="18.899999999999999" customHeight="1" thickTop="1" thickBot="1" x14ac:dyDescent="0.35">
      <c r="B95" s="16"/>
      <c r="C95" s="306" t="s">
        <v>886</v>
      </c>
      <c r="D95" s="305" t="s">
        <v>885</v>
      </c>
      <c r="E95" s="295">
        <v>3</v>
      </c>
      <c r="F95" s="294">
        <v>8</v>
      </c>
      <c r="G95" s="293">
        <v>7.99</v>
      </c>
      <c r="H95" s="159" t="s">
        <v>382</v>
      </c>
      <c r="I95" s="303" t="e">
        <f t="shared" si="8"/>
        <v>#VALUE!</v>
      </c>
      <c r="J95" s="196">
        <v>11.99</v>
      </c>
      <c r="K95" s="982"/>
      <c r="L95" s="982"/>
    </row>
    <row r="96" spans="2:12" ht="18.899999999999999" customHeight="1" thickTop="1" thickBot="1" x14ac:dyDescent="0.35">
      <c r="B96" s="16"/>
      <c r="C96" s="306" t="s">
        <v>884</v>
      </c>
      <c r="D96" s="305" t="s">
        <v>883</v>
      </c>
      <c r="E96" s="295">
        <v>4</v>
      </c>
      <c r="F96" s="294">
        <v>8</v>
      </c>
      <c r="G96" s="304">
        <v>7.99</v>
      </c>
      <c r="H96" s="159" t="s">
        <v>382</v>
      </c>
      <c r="I96" s="307" t="e">
        <f t="shared" si="8"/>
        <v>#VALUE!</v>
      </c>
      <c r="J96" s="196">
        <v>11.99</v>
      </c>
      <c r="K96" s="982"/>
      <c r="L96" s="982"/>
    </row>
    <row r="97" spans="2:12" ht="18.899999999999999" customHeight="1" thickTop="1" thickBot="1" x14ac:dyDescent="0.35">
      <c r="B97" s="16"/>
      <c r="C97" s="306" t="s">
        <v>882</v>
      </c>
      <c r="D97" s="305" t="s">
        <v>881</v>
      </c>
      <c r="E97" s="295">
        <v>5</v>
      </c>
      <c r="F97" s="294">
        <v>7</v>
      </c>
      <c r="G97" s="293">
        <v>7.99</v>
      </c>
      <c r="H97" s="159" t="s">
        <v>382</v>
      </c>
      <c r="I97" s="303" t="e">
        <f t="shared" si="8"/>
        <v>#VALUE!</v>
      </c>
      <c r="J97" s="196">
        <v>11.99</v>
      </c>
      <c r="K97" s="982"/>
      <c r="L97" s="982"/>
    </row>
    <row r="98" spans="2:12" ht="18.899999999999999" customHeight="1" thickTop="1" thickBot="1" x14ac:dyDescent="0.35">
      <c r="B98" s="16"/>
      <c r="C98" s="306" t="s">
        <v>880</v>
      </c>
      <c r="D98" s="305" t="s">
        <v>879</v>
      </c>
      <c r="E98" s="295">
        <v>6</v>
      </c>
      <c r="F98" s="294">
        <v>7</v>
      </c>
      <c r="G98" s="293">
        <v>7.99</v>
      </c>
      <c r="H98" s="159" t="s">
        <v>382</v>
      </c>
      <c r="I98" s="307" t="e">
        <f t="shared" si="8"/>
        <v>#VALUE!</v>
      </c>
      <c r="J98" s="196">
        <v>11.99</v>
      </c>
      <c r="K98" s="982"/>
      <c r="L98" s="982"/>
    </row>
    <row r="99" spans="2:12" ht="18.899999999999999" customHeight="1" thickTop="1" thickBot="1" x14ac:dyDescent="0.35">
      <c r="B99" s="16"/>
      <c r="C99" s="306" t="s">
        <v>878</v>
      </c>
      <c r="D99" s="305" t="s">
        <v>877</v>
      </c>
      <c r="E99" s="295">
        <v>7</v>
      </c>
      <c r="F99" s="294">
        <v>7</v>
      </c>
      <c r="G99" s="304">
        <v>7.99</v>
      </c>
      <c r="H99" s="159" t="s">
        <v>382</v>
      </c>
      <c r="I99" s="303" t="e">
        <f t="shared" si="8"/>
        <v>#VALUE!</v>
      </c>
      <c r="J99" s="196">
        <v>11.99</v>
      </c>
      <c r="K99" s="982"/>
      <c r="L99" s="982"/>
    </row>
    <row r="100" spans="2:12" ht="18.899999999999999" customHeight="1" thickTop="1" thickBot="1" x14ac:dyDescent="0.35">
      <c r="B100" s="16"/>
      <c r="C100" s="302" t="s">
        <v>876</v>
      </c>
      <c r="D100" s="301" t="s">
        <v>875</v>
      </c>
      <c r="E100" s="300">
        <v>8</v>
      </c>
      <c r="F100" s="299">
        <v>7</v>
      </c>
      <c r="G100" s="298">
        <v>7.99</v>
      </c>
      <c r="H100" s="159" t="s">
        <v>382</v>
      </c>
      <c r="I100" s="297" t="e">
        <f t="shared" si="8"/>
        <v>#VALUE!</v>
      </c>
      <c r="J100" s="196">
        <v>11.99</v>
      </c>
      <c r="K100" s="985"/>
      <c r="L100" s="985"/>
    </row>
    <row r="101" spans="2:12" ht="18.899999999999999" customHeight="1" thickBot="1" x14ac:dyDescent="0.35">
      <c r="B101" s="16"/>
      <c r="C101" s="250"/>
      <c r="D101" s="250"/>
      <c r="E101" s="250"/>
      <c r="F101" s="249"/>
      <c r="G101" s="248"/>
      <c r="H101" s="181"/>
      <c r="I101" s="247"/>
      <c r="J101" s="179"/>
      <c r="K101" s="982"/>
      <c r="L101" s="982"/>
    </row>
    <row r="102" spans="2:12" ht="18.899999999999999" customHeight="1" thickTop="1" thickBot="1" x14ac:dyDescent="0.35">
      <c r="B102" s="16"/>
      <c r="C102" s="296" t="s">
        <v>874</v>
      </c>
      <c r="D102" s="296" t="s">
        <v>873</v>
      </c>
      <c r="E102" s="295">
        <v>4</v>
      </c>
      <c r="F102" s="294">
        <v>10</v>
      </c>
      <c r="G102" s="293">
        <v>7.99</v>
      </c>
      <c r="H102" s="159" t="s">
        <v>382</v>
      </c>
      <c r="I102" s="292" t="e">
        <f t="shared" ref="I102:I109" si="9">G102*H102</f>
        <v>#VALUE!</v>
      </c>
      <c r="J102" s="151">
        <v>11.99</v>
      </c>
      <c r="K102" s="982"/>
      <c r="L102" s="982"/>
    </row>
    <row r="103" spans="2:12" ht="18.899999999999999" customHeight="1" thickTop="1" thickBot="1" x14ac:dyDescent="0.35">
      <c r="B103" s="16"/>
      <c r="C103" s="296" t="s">
        <v>872</v>
      </c>
      <c r="D103" s="296" t="s">
        <v>871</v>
      </c>
      <c r="E103" s="295">
        <v>5</v>
      </c>
      <c r="F103" s="294">
        <v>10</v>
      </c>
      <c r="G103" s="293">
        <v>7.99</v>
      </c>
      <c r="H103" s="159" t="s">
        <v>382</v>
      </c>
      <c r="I103" s="292" t="e">
        <f t="shared" si="9"/>
        <v>#VALUE!</v>
      </c>
      <c r="J103" s="151">
        <v>11.99</v>
      </c>
      <c r="K103" s="982"/>
      <c r="L103" s="982"/>
    </row>
    <row r="104" spans="2:12" ht="18.899999999999999" customHeight="1" thickTop="1" thickBot="1" x14ac:dyDescent="0.35">
      <c r="B104" s="16"/>
      <c r="C104" s="296" t="s">
        <v>870</v>
      </c>
      <c r="D104" s="296" t="s">
        <v>869</v>
      </c>
      <c r="E104" s="295">
        <v>6</v>
      </c>
      <c r="F104" s="294">
        <v>9</v>
      </c>
      <c r="G104" s="293">
        <v>7.99</v>
      </c>
      <c r="H104" s="159" t="s">
        <v>382</v>
      </c>
      <c r="I104" s="292" t="e">
        <f t="shared" si="9"/>
        <v>#VALUE!</v>
      </c>
      <c r="J104" s="151">
        <v>11.99</v>
      </c>
      <c r="K104" s="982"/>
      <c r="L104" s="982"/>
    </row>
    <row r="105" spans="2:12" ht="18.899999999999999" customHeight="1" thickTop="1" thickBot="1" x14ac:dyDescent="0.35">
      <c r="B105" s="16"/>
      <c r="C105" s="296" t="s">
        <v>868</v>
      </c>
      <c r="D105" s="296" t="s">
        <v>867</v>
      </c>
      <c r="E105" s="295">
        <v>7</v>
      </c>
      <c r="F105" s="294">
        <v>9</v>
      </c>
      <c r="G105" s="293">
        <v>7.99</v>
      </c>
      <c r="H105" s="159" t="s">
        <v>382</v>
      </c>
      <c r="I105" s="292" t="e">
        <f t="shared" si="9"/>
        <v>#VALUE!</v>
      </c>
      <c r="J105" s="151">
        <v>11.99</v>
      </c>
      <c r="K105" s="982"/>
      <c r="L105" s="982"/>
    </row>
    <row r="106" spans="2:12" ht="18.899999999999999" customHeight="1" thickTop="1" thickBot="1" x14ac:dyDescent="0.35">
      <c r="B106" s="16"/>
      <c r="C106" s="296" t="s">
        <v>866</v>
      </c>
      <c r="D106" s="296" t="s">
        <v>865</v>
      </c>
      <c r="E106" s="295">
        <v>8</v>
      </c>
      <c r="F106" s="294">
        <v>8</v>
      </c>
      <c r="G106" s="293">
        <v>7.99</v>
      </c>
      <c r="H106" s="159" t="s">
        <v>382</v>
      </c>
      <c r="I106" s="292" t="e">
        <f t="shared" si="9"/>
        <v>#VALUE!</v>
      </c>
      <c r="J106" s="151">
        <v>11.99</v>
      </c>
      <c r="K106" s="982"/>
      <c r="L106" s="982"/>
    </row>
    <row r="107" spans="2:12" ht="18.899999999999999" customHeight="1" thickTop="1" thickBot="1" x14ac:dyDescent="0.35">
      <c r="B107" s="16"/>
      <c r="C107" s="296" t="s">
        <v>864</v>
      </c>
      <c r="D107" s="296" t="s">
        <v>863</v>
      </c>
      <c r="E107" s="295">
        <v>9</v>
      </c>
      <c r="F107" s="294">
        <v>8</v>
      </c>
      <c r="G107" s="293">
        <v>7.99</v>
      </c>
      <c r="H107" s="159" t="s">
        <v>382</v>
      </c>
      <c r="I107" s="292" t="e">
        <f t="shared" si="9"/>
        <v>#VALUE!</v>
      </c>
      <c r="J107" s="151">
        <v>11.99</v>
      </c>
      <c r="K107" s="982"/>
      <c r="L107" s="982"/>
    </row>
    <row r="108" spans="2:12" ht="18.899999999999999" customHeight="1" thickTop="1" thickBot="1" x14ac:dyDescent="0.35">
      <c r="B108" s="16"/>
      <c r="C108" s="296" t="s">
        <v>862</v>
      </c>
      <c r="D108" s="296" t="s">
        <v>861</v>
      </c>
      <c r="E108" s="295">
        <v>10</v>
      </c>
      <c r="F108" s="294">
        <v>8</v>
      </c>
      <c r="G108" s="293">
        <v>7.99</v>
      </c>
      <c r="H108" s="159" t="s">
        <v>382</v>
      </c>
      <c r="I108" s="292" t="e">
        <f t="shared" si="9"/>
        <v>#VALUE!</v>
      </c>
      <c r="J108" s="151">
        <v>11.99</v>
      </c>
      <c r="K108" s="982"/>
      <c r="L108" s="982"/>
    </row>
    <row r="109" spans="2:12" ht="18.899999999999999" customHeight="1" thickTop="1" thickBot="1" x14ac:dyDescent="0.35">
      <c r="B109" s="16"/>
      <c r="C109" s="296" t="s">
        <v>860</v>
      </c>
      <c r="D109" s="296" t="s">
        <v>859</v>
      </c>
      <c r="E109" s="295">
        <v>11</v>
      </c>
      <c r="F109" s="294">
        <v>7</v>
      </c>
      <c r="G109" s="293">
        <v>7.99</v>
      </c>
      <c r="H109" s="186"/>
      <c r="I109" s="292">
        <f t="shared" si="9"/>
        <v>0</v>
      </c>
      <c r="J109" s="164">
        <v>11.99</v>
      </c>
      <c r="K109" s="984"/>
      <c r="L109" s="985"/>
    </row>
    <row r="110" spans="2:12" ht="18.899999999999999" customHeight="1" thickTop="1" thickBot="1" x14ac:dyDescent="0.35">
      <c r="B110" s="16"/>
      <c r="C110" s="250"/>
      <c r="D110" s="250"/>
      <c r="E110" s="250"/>
      <c r="F110" s="249"/>
      <c r="G110" s="248"/>
      <c r="H110" s="181"/>
      <c r="I110" s="247"/>
      <c r="J110" s="179"/>
      <c r="K110" s="986"/>
      <c r="L110" s="986"/>
    </row>
    <row r="111" spans="2:12" ht="18.899999999999999" customHeight="1" thickTop="1" thickBot="1" x14ac:dyDescent="0.45">
      <c r="B111" s="16"/>
      <c r="C111" s="284" t="s">
        <v>858</v>
      </c>
      <c r="D111" s="284" t="s">
        <v>857</v>
      </c>
      <c r="E111" s="283">
        <v>5</v>
      </c>
      <c r="F111" s="282">
        <v>10</v>
      </c>
      <c r="G111" s="281">
        <v>7.99</v>
      </c>
      <c r="H111" s="186"/>
      <c r="I111" s="291">
        <f t="shared" ref="I111:I121" si="10">G111*H111</f>
        <v>0</v>
      </c>
      <c r="J111" s="151">
        <v>11.99</v>
      </c>
    </row>
    <row r="112" spans="2:12" ht="18.899999999999999" customHeight="1" thickTop="1" thickBot="1" x14ac:dyDescent="0.45">
      <c r="B112" s="16"/>
      <c r="C112" s="284" t="s">
        <v>856</v>
      </c>
      <c r="D112" s="284" t="s">
        <v>855</v>
      </c>
      <c r="E112" s="283">
        <v>6</v>
      </c>
      <c r="F112" s="282">
        <v>10</v>
      </c>
      <c r="G112" s="281">
        <v>7.99</v>
      </c>
      <c r="H112" s="159" t="s">
        <v>382</v>
      </c>
      <c r="I112" s="291" t="e">
        <f t="shared" si="10"/>
        <v>#VALUE!</v>
      </c>
      <c r="J112" s="151">
        <v>11.99</v>
      </c>
    </row>
    <row r="113" spans="2:10" ht="18.899999999999999" customHeight="1" thickTop="1" thickBot="1" x14ac:dyDescent="0.45">
      <c r="B113" s="16"/>
      <c r="C113" s="284" t="s">
        <v>854</v>
      </c>
      <c r="D113" s="284" t="s">
        <v>853</v>
      </c>
      <c r="E113" s="283">
        <v>7</v>
      </c>
      <c r="F113" s="282">
        <v>9</v>
      </c>
      <c r="G113" s="281">
        <v>7.99</v>
      </c>
      <c r="H113" s="159" t="s">
        <v>382</v>
      </c>
      <c r="I113" s="291" t="e">
        <f t="shared" si="10"/>
        <v>#VALUE!</v>
      </c>
      <c r="J113" s="151">
        <v>11.99</v>
      </c>
    </row>
    <row r="114" spans="2:10" ht="18.899999999999999" customHeight="1" thickTop="1" thickBot="1" x14ac:dyDescent="0.45">
      <c r="B114" s="16"/>
      <c r="C114" s="284" t="s">
        <v>852</v>
      </c>
      <c r="D114" s="284" t="s">
        <v>851</v>
      </c>
      <c r="E114" s="283">
        <v>8</v>
      </c>
      <c r="F114" s="282">
        <v>9</v>
      </c>
      <c r="G114" s="281">
        <v>7.99</v>
      </c>
      <c r="H114" s="159" t="s">
        <v>382</v>
      </c>
      <c r="I114" s="291" t="e">
        <f t="shared" si="10"/>
        <v>#VALUE!</v>
      </c>
      <c r="J114" s="151">
        <v>11.99</v>
      </c>
    </row>
    <row r="115" spans="2:10" ht="18.899999999999999" customHeight="1" thickTop="1" thickBot="1" x14ac:dyDescent="0.45">
      <c r="B115" s="16"/>
      <c r="C115" s="284" t="s">
        <v>850</v>
      </c>
      <c r="D115" s="284" t="s">
        <v>849</v>
      </c>
      <c r="E115" s="283">
        <v>9</v>
      </c>
      <c r="F115" s="282">
        <v>8</v>
      </c>
      <c r="G115" s="281">
        <v>7.99</v>
      </c>
      <c r="H115" s="159" t="s">
        <v>382</v>
      </c>
      <c r="I115" s="291" t="e">
        <f t="shared" si="10"/>
        <v>#VALUE!</v>
      </c>
      <c r="J115" s="151">
        <v>11.99</v>
      </c>
    </row>
    <row r="116" spans="2:10" ht="18.899999999999999" customHeight="1" thickTop="1" thickBot="1" x14ac:dyDescent="0.45">
      <c r="B116" s="16"/>
      <c r="C116" s="284" t="s">
        <v>848</v>
      </c>
      <c r="D116" s="284" t="s">
        <v>847</v>
      </c>
      <c r="E116" s="283">
        <v>10</v>
      </c>
      <c r="F116" s="282">
        <v>8</v>
      </c>
      <c r="G116" s="281">
        <v>7.99</v>
      </c>
      <c r="H116" s="159" t="s">
        <v>382</v>
      </c>
      <c r="I116" s="291" t="e">
        <f t="shared" si="10"/>
        <v>#VALUE!</v>
      </c>
      <c r="J116" s="151">
        <v>11.99</v>
      </c>
    </row>
    <row r="117" spans="2:10" ht="18.899999999999999" customHeight="1" thickTop="1" thickBot="1" x14ac:dyDescent="0.45">
      <c r="B117" s="16"/>
      <c r="C117" s="284" t="s">
        <v>846</v>
      </c>
      <c r="D117" s="284" t="s">
        <v>845</v>
      </c>
      <c r="E117" s="283">
        <v>11</v>
      </c>
      <c r="F117" s="282">
        <v>8</v>
      </c>
      <c r="G117" s="281">
        <v>7.99</v>
      </c>
      <c r="H117" s="159" t="s">
        <v>382</v>
      </c>
      <c r="I117" s="291" t="e">
        <f t="shared" si="10"/>
        <v>#VALUE!</v>
      </c>
      <c r="J117" s="151">
        <v>11.99</v>
      </c>
    </row>
    <row r="118" spans="2:10" ht="18.899999999999999" customHeight="1" thickTop="1" thickBot="1" x14ac:dyDescent="0.45">
      <c r="B118" s="16"/>
      <c r="C118" s="284" t="s">
        <v>844</v>
      </c>
      <c r="D118" s="284" t="s">
        <v>843</v>
      </c>
      <c r="E118" s="283">
        <v>12</v>
      </c>
      <c r="F118" s="282">
        <v>7</v>
      </c>
      <c r="G118" s="281">
        <v>7.99</v>
      </c>
      <c r="H118" s="186"/>
      <c r="I118" s="291">
        <f t="shared" si="10"/>
        <v>0</v>
      </c>
      <c r="J118" s="151">
        <v>11.99</v>
      </c>
    </row>
    <row r="119" spans="2:10" ht="18.899999999999999" customHeight="1" thickTop="1" thickBot="1" x14ac:dyDescent="0.45">
      <c r="B119" s="16"/>
      <c r="C119" s="284" t="s">
        <v>842</v>
      </c>
      <c r="D119" s="284" t="s">
        <v>841</v>
      </c>
      <c r="E119" s="283">
        <v>13</v>
      </c>
      <c r="F119" s="282">
        <v>7</v>
      </c>
      <c r="G119" s="281">
        <v>7.99</v>
      </c>
      <c r="H119" s="186"/>
      <c r="I119" s="291">
        <f t="shared" si="10"/>
        <v>0</v>
      </c>
      <c r="J119" s="151">
        <v>11.99</v>
      </c>
    </row>
    <row r="120" spans="2:10" ht="18.899999999999999" customHeight="1" thickTop="1" thickBot="1" x14ac:dyDescent="0.45">
      <c r="B120" s="16"/>
      <c r="C120" s="284" t="s">
        <v>840</v>
      </c>
      <c r="D120" s="284" t="s">
        <v>839</v>
      </c>
      <c r="E120" s="283">
        <v>14</v>
      </c>
      <c r="F120" s="282">
        <v>7</v>
      </c>
      <c r="G120" s="281">
        <v>7.99</v>
      </c>
      <c r="H120" s="186"/>
      <c r="I120" s="291">
        <f t="shared" si="10"/>
        <v>0</v>
      </c>
      <c r="J120" s="151">
        <v>11.99</v>
      </c>
    </row>
    <row r="121" spans="2:10" ht="18.899999999999999" customHeight="1" thickTop="1" thickBot="1" x14ac:dyDescent="0.45">
      <c r="B121" s="16"/>
      <c r="C121" s="290" t="s">
        <v>838</v>
      </c>
      <c r="D121" s="290" t="s">
        <v>837</v>
      </c>
      <c r="E121" s="289">
        <v>15</v>
      </c>
      <c r="F121" s="288">
        <v>7</v>
      </c>
      <c r="G121" s="287">
        <v>7.99</v>
      </c>
      <c r="H121" s="242"/>
      <c r="I121" s="286">
        <f t="shared" si="10"/>
        <v>0</v>
      </c>
      <c r="J121" s="285">
        <v>11.99</v>
      </c>
    </row>
    <row r="122" spans="2:10" ht="35.25" customHeight="1" thickBot="1" x14ac:dyDescent="0.45">
      <c r="B122" s="16"/>
      <c r="C122" s="1014" t="s">
        <v>694</v>
      </c>
      <c r="D122" s="1015"/>
      <c r="E122" s="1015"/>
      <c r="F122" s="1015"/>
      <c r="G122" s="1015"/>
      <c r="H122" s="1015"/>
      <c r="I122" s="1015"/>
      <c r="J122" s="1016"/>
    </row>
    <row r="123" spans="2:10" ht="18.899999999999999" customHeight="1" thickTop="1" thickBot="1" x14ac:dyDescent="0.45">
      <c r="B123" s="16"/>
      <c r="C123" s="284" t="s">
        <v>836</v>
      </c>
      <c r="D123" s="284" t="s">
        <v>835</v>
      </c>
      <c r="E123" s="283">
        <v>5</v>
      </c>
      <c r="F123" s="282">
        <v>8</v>
      </c>
      <c r="G123" s="281">
        <v>7.99</v>
      </c>
      <c r="H123" s="280"/>
      <c r="I123" s="279">
        <f t="shared" ref="I123:I129" si="11">G123*H123</f>
        <v>0</v>
      </c>
      <c r="J123" s="196">
        <v>11.99</v>
      </c>
    </row>
    <row r="124" spans="2:10" ht="18.899999999999999" customHeight="1" thickTop="1" thickBot="1" x14ac:dyDescent="0.45">
      <c r="B124" s="16"/>
      <c r="C124" s="284" t="s">
        <v>834</v>
      </c>
      <c r="D124" s="284" t="s">
        <v>833</v>
      </c>
      <c r="E124" s="283">
        <v>6</v>
      </c>
      <c r="F124" s="282">
        <v>8</v>
      </c>
      <c r="G124" s="281">
        <v>7.99</v>
      </c>
      <c r="H124" s="280"/>
      <c r="I124" s="279">
        <f t="shared" si="11"/>
        <v>0</v>
      </c>
      <c r="J124" s="196">
        <v>11.99</v>
      </c>
    </row>
    <row r="125" spans="2:10" ht="18.899999999999999" customHeight="1" thickTop="1" thickBot="1" x14ac:dyDescent="0.45">
      <c r="B125" s="16"/>
      <c r="C125" s="284" t="s">
        <v>832</v>
      </c>
      <c r="D125" s="284" t="s">
        <v>831</v>
      </c>
      <c r="E125" s="283">
        <v>7</v>
      </c>
      <c r="F125" s="282">
        <v>8</v>
      </c>
      <c r="G125" s="281">
        <v>7.99</v>
      </c>
      <c r="H125" s="280"/>
      <c r="I125" s="279">
        <f t="shared" si="11"/>
        <v>0</v>
      </c>
      <c r="J125" s="196">
        <v>11.99</v>
      </c>
    </row>
    <row r="126" spans="2:10" ht="18.899999999999999" customHeight="1" thickTop="1" thickBot="1" x14ac:dyDescent="0.45">
      <c r="B126" s="16"/>
      <c r="C126" s="284" t="s">
        <v>830</v>
      </c>
      <c r="D126" s="284" t="s">
        <v>829</v>
      </c>
      <c r="E126" s="283">
        <v>8</v>
      </c>
      <c r="F126" s="282">
        <v>8</v>
      </c>
      <c r="G126" s="281">
        <v>7.99</v>
      </c>
      <c r="H126" s="280"/>
      <c r="I126" s="279">
        <f t="shared" si="11"/>
        <v>0</v>
      </c>
      <c r="J126" s="196">
        <v>11.99</v>
      </c>
    </row>
    <row r="127" spans="2:10" ht="18.899999999999999" customHeight="1" thickTop="1" thickBot="1" x14ac:dyDescent="0.45">
      <c r="B127" s="16"/>
      <c r="C127" s="284" t="s">
        <v>828</v>
      </c>
      <c r="D127" s="284" t="s">
        <v>827</v>
      </c>
      <c r="E127" s="283">
        <v>9</v>
      </c>
      <c r="F127" s="282">
        <v>8</v>
      </c>
      <c r="G127" s="281">
        <v>7.99</v>
      </c>
      <c r="H127" s="280"/>
      <c r="I127" s="279">
        <f t="shared" si="11"/>
        <v>0</v>
      </c>
      <c r="J127" s="196">
        <v>11.99</v>
      </c>
    </row>
    <row r="128" spans="2:10" ht="18.899999999999999" customHeight="1" thickTop="1" thickBot="1" x14ac:dyDescent="0.45">
      <c r="B128" s="16"/>
      <c r="C128" s="284" t="s">
        <v>826</v>
      </c>
      <c r="D128" s="284" t="s">
        <v>825</v>
      </c>
      <c r="E128" s="283">
        <v>10</v>
      </c>
      <c r="F128" s="282">
        <v>7</v>
      </c>
      <c r="G128" s="281">
        <v>7.99</v>
      </c>
      <c r="H128" s="280"/>
      <c r="I128" s="279">
        <f t="shared" si="11"/>
        <v>0</v>
      </c>
      <c r="J128" s="196">
        <v>11.99</v>
      </c>
    </row>
    <row r="129" spans="2:10" ht="18.899999999999999" customHeight="1" thickTop="1" thickBot="1" x14ac:dyDescent="0.45">
      <c r="B129" s="16"/>
      <c r="C129" s="284" t="s">
        <v>824</v>
      </c>
      <c r="D129" s="284" t="s">
        <v>823</v>
      </c>
      <c r="E129" s="283">
        <v>11</v>
      </c>
      <c r="F129" s="282">
        <v>7</v>
      </c>
      <c r="G129" s="281">
        <v>7.99</v>
      </c>
      <c r="H129" s="280"/>
      <c r="I129" s="279">
        <f t="shared" si="11"/>
        <v>0</v>
      </c>
      <c r="J129" s="196">
        <v>11.99</v>
      </c>
    </row>
    <row r="130" spans="2:10" ht="33.75" customHeight="1" thickTop="1" thickBot="1" x14ac:dyDescent="0.45">
      <c r="B130" s="16"/>
      <c r="C130" s="1007" t="s">
        <v>694</v>
      </c>
      <c r="D130" s="1008"/>
      <c r="E130" s="1008"/>
      <c r="F130" s="1008"/>
      <c r="G130" s="1008"/>
      <c r="H130" s="1008"/>
      <c r="I130" s="1008"/>
      <c r="J130" s="1017"/>
    </row>
    <row r="131" spans="2:10" ht="18.899999999999999" customHeight="1" thickTop="1" thickBot="1" x14ac:dyDescent="0.45">
      <c r="B131" s="16"/>
      <c r="C131" s="278" t="s">
        <v>822</v>
      </c>
      <c r="D131" s="278" t="s">
        <v>821</v>
      </c>
      <c r="E131" s="277">
        <v>3</v>
      </c>
      <c r="F131" s="202">
        <v>10</v>
      </c>
      <c r="G131" s="276">
        <v>7.99</v>
      </c>
      <c r="H131" s="275"/>
      <c r="I131" s="274">
        <f t="shared" ref="I131:I140" si="12">H131*G131</f>
        <v>0</v>
      </c>
      <c r="J131" s="196">
        <v>11.99</v>
      </c>
    </row>
    <row r="132" spans="2:10" ht="18.899999999999999" customHeight="1" thickTop="1" thickBot="1" x14ac:dyDescent="0.45">
      <c r="B132" s="16"/>
      <c r="C132" s="278" t="s">
        <v>820</v>
      </c>
      <c r="D132" s="278" t="s">
        <v>819</v>
      </c>
      <c r="E132" s="277">
        <v>4</v>
      </c>
      <c r="F132" s="202">
        <v>10</v>
      </c>
      <c r="G132" s="276">
        <v>7.99</v>
      </c>
      <c r="H132" s="275"/>
      <c r="I132" s="274">
        <f t="shared" si="12"/>
        <v>0</v>
      </c>
      <c r="J132" s="196">
        <v>11.99</v>
      </c>
    </row>
    <row r="133" spans="2:10" ht="18.899999999999999" customHeight="1" thickTop="1" thickBot="1" x14ac:dyDescent="0.45">
      <c r="B133" s="16"/>
      <c r="C133" s="278" t="s">
        <v>818</v>
      </c>
      <c r="D133" s="278" t="s">
        <v>817</v>
      </c>
      <c r="E133" s="277">
        <v>5</v>
      </c>
      <c r="F133" s="202">
        <v>10</v>
      </c>
      <c r="G133" s="276">
        <v>7.99</v>
      </c>
      <c r="H133" s="275"/>
      <c r="I133" s="274">
        <f t="shared" si="12"/>
        <v>0</v>
      </c>
      <c r="J133" s="196">
        <v>11.99</v>
      </c>
    </row>
    <row r="134" spans="2:10" ht="18.899999999999999" customHeight="1" thickTop="1" thickBot="1" x14ac:dyDescent="0.45">
      <c r="B134" s="16"/>
      <c r="C134" s="278" t="s">
        <v>816</v>
      </c>
      <c r="D134" s="278" t="s">
        <v>815</v>
      </c>
      <c r="E134" s="277">
        <v>6</v>
      </c>
      <c r="F134" s="202">
        <v>9</v>
      </c>
      <c r="G134" s="276">
        <v>7.99</v>
      </c>
      <c r="H134" s="275"/>
      <c r="I134" s="274">
        <f t="shared" si="12"/>
        <v>0</v>
      </c>
      <c r="J134" s="196">
        <v>11.99</v>
      </c>
    </row>
    <row r="135" spans="2:10" ht="18.899999999999999" customHeight="1" thickTop="1" thickBot="1" x14ac:dyDescent="0.45">
      <c r="B135" s="16"/>
      <c r="C135" s="278" t="s">
        <v>814</v>
      </c>
      <c r="D135" s="278" t="s">
        <v>813</v>
      </c>
      <c r="E135" s="277">
        <v>7</v>
      </c>
      <c r="F135" s="202">
        <v>9</v>
      </c>
      <c r="G135" s="276">
        <v>7.99</v>
      </c>
      <c r="H135" s="159" t="s">
        <v>382</v>
      </c>
      <c r="I135" s="274" t="e">
        <f t="shared" si="12"/>
        <v>#VALUE!</v>
      </c>
      <c r="J135" s="196">
        <v>11.99</v>
      </c>
    </row>
    <row r="136" spans="2:10" ht="18.899999999999999" customHeight="1" thickTop="1" thickBot="1" x14ac:dyDescent="0.45">
      <c r="B136" s="16"/>
      <c r="C136" s="278" t="s">
        <v>812</v>
      </c>
      <c r="D136" s="278" t="s">
        <v>811</v>
      </c>
      <c r="E136" s="277">
        <v>8</v>
      </c>
      <c r="F136" s="202">
        <v>8</v>
      </c>
      <c r="G136" s="276">
        <v>7.99</v>
      </c>
      <c r="H136" s="159" t="s">
        <v>382</v>
      </c>
      <c r="I136" s="274" t="e">
        <f t="shared" si="12"/>
        <v>#VALUE!</v>
      </c>
      <c r="J136" s="196">
        <v>11.99</v>
      </c>
    </row>
    <row r="137" spans="2:10" ht="18.899999999999999" customHeight="1" thickTop="1" thickBot="1" x14ac:dyDescent="0.45">
      <c r="B137" s="16"/>
      <c r="C137" s="278" t="s">
        <v>810</v>
      </c>
      <c r="D137" s="278" t="s">
        <v>809</v>
      </c>
      <c r="E137" s="277">
        <v>9</v>
      </c>
      <c r="F137" s="202">
        <v>8</v>
      </c>
      <c r="G137" s="276">
        <v>7.99</v>
      </c>
      <c r="H137" s="159" t="s">
        <v>382</v>
      </c>
      <c r="I137" s="274" t="e">
        <f t="shared" si="12"/>
        <v>#VALUE!</v>
      </c>
      <c r="J137" s="196">
        <v>11.99</v>
      </c>
    </row>
    <row r="138" spans="2:10" ht="18.899999999999999" customHeight="1" thickTop="1" thickBot="1" x14ac:dyDescent="0.45">
      <c r="B138" s="16"/>
      <c r="C138" s="278" t="s">
        <v>808</v>
      </c>
      <c r="D138" s="278" t="s">
        <v>807</v>
      </c>
      <c r="E138" s="277">
        <v>10</v>
      </c>
      <c r="F138" s="202">
        <v>8</v>
      </c>
      <c r="G138" s="276">
        <v>7.99</v>
      </c>
      <c r="H138" s="275"/>
      <c r="I138" s="274">
        <f t="shared" si="12"/>
        <v>0</v>
      </c>
      <c r="J138" s="196">
        <v>11.99</v>
      </c>
    </row>
    <row r="139" spans="2:10" ht="18.899999999999999" customHeight="1" thickTop="1" thickBot="1" x14ac:dyDescent="0.45">
      <c r="B139" s="16"/>
      <c r="C139" s="278" t="s">
        <v>806</v>
      </c>
      <c r="D139" s="278" t="s">
        <v>805</v>
      </c>
      <c r="E139" s="277">
        <v>11</v>
      </c>
      <c r="F139" s="202">
        <v>7</v>
      </c>
      <c r="G139" s="276">
        <v>7.99</v>
      </c>
      <c r="H139" s="275"/>
      <c r="I139" s="274">
        <f t="shared" si="12"/>
        <v>0</v>
      </c>
      <c r="J139" s="196">
        <v>11.99</v>
      </c>
    </row>
    <row r="140" spans="2:10" ht="18.899999999999999" customHeight="1" thickTop="1" thickBot="1" x14ac:dyDescent="0.45">
      <c r="B140" s="16"/>
      <c r="C140" s="278" t="s">
        <v>804</v>
      </c>
      <c r="D140" s="278" t="s">
        <v>803</v>
      </c>
      <c r="E140" s="277">
        <v>12</v>
      </c>
      <c r="F140" s="202">
        <v>7</v>
      </c>
      <c r="G140" s="276">
        <v>7.99</v>
      </c>
      <c r="H140" s="275"/>
      <c r="I140" s="274">
        <f t="shared" si="12"/>
        <v>0</v>
      </c>
      <c r="J140" s="196">
        <v>11.99</v>
      </c>
    </row>
    <row r="141" spans="2:10" ht="18.899999999999999" customHeight="1" thickTop="1" thickBot="1" x14ac:dyDescent="0.45">
      <c r="B141" s="16"/>
      <c r="C141" s="273"/>
      <c r="D141" s="273"/>
      <c r="E141" s="272"/>
      <c r="F141" s="271"/>
      <c r="G141" s="270"/>
      <c r="H141" s="269"/>
      <c r="I141" s="268"/>
      <c r="J141" s="145"/>
    </row>
    <row r="142" spans="2:10" ht="18.899999999999999" customHeight="1" thickTop="1" thickBot="1" x14ac:dyDescent="0.45">
      <c r="B142" s="16"/>
      <c r="C142" s="267" t="s">
        <v>802</v>
      </c>
      <c r="D142" s="266" t="s">
        <v>801</v>
      </c>
      <c r="E142" s="265">
        <v>4</v>
      </c>
      <c r="F142" s="264">
        <v>10</v>
      </c>
      <c r="G142" s="263">
        <v>7.99</v>
      </c>
      <c r="H142" s="159" t="s">
        <v>382</v>
      </c>
      <c r="I142" s="262" t="e">
        <f t="shared" ref="I142:I151" si="13">G142*H142</f>
        <v>#VALUE!</v>
      </c>
      <c r="J142" s="261">
        <v>11.99</v>
      </c>
    </row>
    <row r="143" spans="2:10" ht="18.899999999999999" customHeight="1" thickTop="1" thickBot="1" x14ac:dyDescent="0.45">
      <c r="B143" s="16"/>
      <c r="C143" s="260" t="s">
        <v>800</v>
      </c>
      <c r="D143" s="260" t="s">
        <v>799</v>
      </c>
      <c r="E143" s="259">
        <v>5</v>
      </c>
      <c r="F143" s="258">
        <v>10</v>
      </c>
      <c r="G143" s="257">
        <v>7.99</v>
      </c>
      <c r="H143" s="159" t="s">
        <v>382</v>
      </c>
      <c r="I143" s="256" t="e">
        <f t="shared" si="13"/>
        <v>#VALUE!</v>
      </c>
      <c r="J143" s="151">
        <v>11.99</v>
      </c>
    </row>
    <row r="144" spans="2:10" ht="18.899999999999999" customHeight="1" thickTop="1" thickBot="1" x14ac:dyDescent="0.45">
      <c r="B144" s="16"/>
      <c r="C144" s="255" t="s">
        <v>798</v>
      </c>
      <c r="D144" s="255" t="s">
        <v>797</v>
      </c>
      <c r="E144" s="254">
        <v>6</v>
      </c>
      <c r="F144" s="253">
        <v>9</v>
      </c>
      <c r="G144" s="252">
        <v>7.99</v>
      </c>
      <c r="H144" s="159" t="s">
        <v>382</v>
      </c>
      <c r="I144" s="251" t="e">
        <f t="shared" si="13"/>
        <v>#VALUE!</v>
      </c>
      <c r="J144" s="151">
        <v>11.99</v>
      </c>
    </row>
    <row r="145" spans="2:12" ht="18.899999999999999" customHeight="1" thickTop="1" thickBot="1" x14ac:dyDescent="0.45">
      <c r="B145" s="16"/>
      <c r="C145" s="255" t="s">
        <v>796</v>
      </c>
      <c r="D145" s="255" t="s">
        <v>795</v>
      </c>
      <c r="E145" s="254">
        <v>7</v>
      </c>
      <c r="F145" s="253">
        <v>9</v>
      </c>
      <c r="G145" s="252">
        <v>7.99</v>
      </c>
      <c r="H145" s="159" t="s">
        <v>382</v>
      </c>
      <c r="I145" s="251" t="e">
        <f t="shared" si="13"/>
        <v>#VALUE!</v>
      </c>
      <c r="J145" s="151">
        <v>11.99</v>
      </c>
    </row>
    <row r="146" spans="2:12" ht="18.899999999999999" customHeight="1" thickTop="1" thickBot="1" x14ac:dyDescent="0.45">
      <c r="B146" s="16"/>
      <c r="C146" s="255" t="s">
        <v>794</v>
      </c>
      <c r="D146" s="255" t="s">
        <v>793</v>
      </c>
      <c r="E146" s="254">
        <v>8</v>
      </c>
      <c r="F146" s="253">
        <v>8</v>
      </c>
      <c r="G146" s="252">
        <v>7.99</v>
      </c>
      <c r="H146" s="159" t="s">
        <v>382</v>
      </c>
      <c r="I146" s="251" t="e">
        <f t="shared" si="13"/>
        <v>#VALUE!</v>
      </c>
      <c r="J146" s="151">
        <v>11.99</v>
      </c>
    </row>
    <row r="147" spans="2:12" ht="18.899999999999999" customHeight="1" thickTop="1" thickBot="1" x14ac:dyDescent="0.45">
      <c r="B147" s="16"/>
      <c r="C147" s="255" t="s">
        <v>792</v>
      </c>
      <c r="D147" s="255" t="s">
        <v>791</v>
      </c>
      <c r="E147" s="254">
        <v>9</v>
      </c>
      <c r="F147" s="253">
        <v>8</v>
      </c>
      <c r="G147" s="252">
        <v>7.99</v>
      </c>
      <c r="H147" s="159" t="s">
        <v>382</v>
      </c>
      <c r="I147" s="251" t="e">
        <f t="shared" si="13"/>
        <v>#VALUE!</v>
      </c>
      <c r="J147" s="151">
        <v>11.99</v>
      </c>
    </row>
    <row r="148" spans="2:12" ht="18.899999999999999" customHeight="1" thickTop="1" thickBot="1" x14ac:dyDescent="0.45">
      <c r="B148" s="16"/>
      <c r="C148" s="255" t="s">
        <v>790</v>
      </c>
      <c r="D148" s="255" t="s">
        <v>789</v>
      </c>
      <c r="E148" s="254">
        <v>9</v>
      </c>
      <c r="F148" s="253">
        <v>8</v>
      </c>
      <c r="G148" s="252">
        <v>7.99</v>
      </c>
      <c r="H148" s="159" t="s">
        <v>382</v>
      </c>
      <c r="I148" s="251" t="e">
        <f t="shared" si="13"/>
        <v>#VALUE!</v>
      </c>
      <c r="J148" s="151">
        <v>11.99</v>
      </c>
    </row>
    <row r="149" spans="2:12" ht="18.899999999999999" customHeight="1" thickTop="1" thickBot="1" x14ac:dyDescent="0.35">
      <c r="B149" s="16"/>
      <c r="C149" s="255" t="s">
        <v>788</v>
      </c>
      <c r="D149" s="255" t="s">
        <v>787</v>
      </c>
      <c r="E149" s="254">
        <v>11</v>
      </c>
      <c r="F149" s="253">
        <v>7</v>
      </c>
      <c r="G149" s="252">
        <v>7.99</v>
      </c>
      <c r="H149" s="159" t="s">
        <v>382</v>
      </c>
      <c r="I149" s="251" t="e">
        <f t="shared" si="13"/>
        <v>#VALUE!</v>
      </c>
      <c r="J149" s="151">
        <v>11.99</v>
      </c>
      <c r="K149" s="983"/>
      <c r="L149" s="983"/>
    </row>
    <row r="150" spans="2:12" ht="18.899999999999999" customHeight="1" thickTop="1" thickBot="1" x14ac:dyDescent="0.35">
      <c r="B150" s="16"/>
      <c r="C150" s="255" t="s">
        <v>786</v>
      </c>
      <c r="D150" s="255" t="s">
        <v>785</v>
      </c>
      <c r="E150" s="254">
        <v>12</v>
      </c>
      <c r="F150" s="253">
        <v>7</v>
      </c>
      <c r="G150" s="252">
        <v>7.99</v>
      </c>
      <c r="H150" s="159" t="s">
        <v>382</v>
      </c>
      <c r="I150" s="251" t="e">
        <f t="shared" si="13"/>
        <v>#VALUE!</v>
      </c>
      <c r="J150" s="151">
        <v>11.99</v>
      </c>
      <c r="K150" s="983"/>
      <c r="L150" s="983"/>
    </row>
    <row r="151" spans="2:12" ht="18.899999999999999" customHeight="1" thickTop="1" thickBot="1" x14ac:dyDescent="0.35">
      <c r="B151" s="16"/>
      <c r="C151" s="255" t="s">
        <v>784</v>
      </c>
      <c r="D151" s="255" t="s">
        <v>783</v>
      </c>
      <c r="E151" s="254">
        <v>13</v>
      </c>
      <c r="F151" s="253">
        <v>7</v>
      </c>
      <c r="G151" s="252">
        <v>7.99</v>
      </c>
      <c r="H151" s="159" t="s">
        <v>382</v>
      </c>
      <c r="I151" s="251" t="e">
        <f t="shared" si="13"/>
        <v>#VALUE!</v>
      </c>
      <c r="J151" s="151">
        <v>11.99</v>
      </c>
      <c r="K151" s="982"/>
      <c r="L151" s="982"/>
    </row>
    <row r="152" spans="2:12" ht="18.899999999999999" customHeight="1" thickTop="1" thickBot="1" x14ac:dyDescent="0.35">
      <c r="B152" s="16"/>
      <c r="C152" s="250"/>
      <c r="D152" s="250"/>
      <c r="E152" s="250"/>
      <c r="F152" s="249"/>
      <c r="G152" s="248"/>
      <c r="H152" s="181"/>
      <c r="I152" s="247"/>
      <c r="J152" s="179"/>
      <c r="K152" s="982"/>
      <c r="L152" s="982"/>
    </row>
    <row r="153" spans="2:12" ht="18.899999999999999" customHeight="1" thickTop="1" thickBot="1" x14ac:dyDescent="0.35">
      <c r="B153" s="16"/>
      <c r="C153" s="233" t="s">
        <v>782</v>
      </c>
      <c r="D153" s="233" t="s">
        <v>781</v>
      </c>
      <c r="E153" s="232">
        <v>4</v>
      </c>
      <c r="F153" s="231">
        <v>9</v>
      </c>
      <c r="G153" s="230">
        <v>7.99</v>
      </c>
      <c r="H153" s="159" t="s">
        <v>382</v>
      </c>
      <c r="I153" s="229" t="e">
        <f t="shared" ref="I153:I160" si="14">G153*H153</f>
        <v>#VALUE!</v>
      </c>
      <c r="J153" s="151">
        <v>11.99</v>
      </c>
      <c r="K153" s="982"/>
      <c r="L153" s="982"/>
    </row>
    <row r="154" spans="2:12" ht="18.899999999999999" customHeight="1" thickTop="1" thickBot="1" x14ac:dyDescent="0.35">
      <c r="B154" s="16"/>
      <c r="C154" s="233" t="s">
        <v>780</v>
      </c>
      <c r="D154" s="233" t="s">
        <v>779</v>
      </c>
      <c r="E154" s="232">
        <v>5</v>
      </c>
      <c r="F154" s="231">
        <v>9</v>
      </c>
      <c r="G154" s="230">
        <v>7.99</v>
      </c>
      <c r="H154" s="159" t="s">
        <v>382</v>
      </c>
      <c r="I154" s="229" t="e">
        <f t="shared" si="14"/>
        <v>#VALUE!</v>
      </c>
      <c r="J154" s="151">
        <v>11.99</v>
      </c>
      <c r="K154" s="982"/>
      <c r="L154" s="982"/>
    </row>
    <row r="155" spans="2:12" ht="18.899999999999999" customHeight="1" thickTop="1" thickBot="1" x14ac:dyDescent="0.35">
      <c r="B155" s="16"/>
      <c r="C155" s="233" t="s">
        <v>778</v>
      </c>
      <c r="D155" s="233" t="s">
        <v>777</v>
      </c>
      <c r="E155" s="232">
        <v>6</v>
      </c>
      <c r="F155" s="231">
        <v>9</v>
      </c>
      <c r="G155" s="230">
        <v>7.99</v>
      </c>
      <c r="H155" s="159" t="s">
        <v>382</v>
      </c>
      <c r="I155" s="229" t="e">
        <f t="shared" si="14"/>
        <v>#VALUE!</v>
      </c>
      <c r="J155" s="151">
        <v>11.99</v>
      </c>
      <c r="K155" s="982"/>
      <c r="L155" s="982"/>
    </row>
    <row r="156" spans="2:12" ht="18.899999999999999" customHeight="1" thickTop="1" thickBot="1" x14ac:dyDescent="0.35">
      <c r="B156" s="16"/>
      <c r="C156" s="233" t="s">
        <v>776</v>
      </c>
      <c r="D156" s="233" t="s">
        <v>775</v>
      </c>
      <c r="E156" s="232">
        <v>7</v>
      </c>
      <c r="F156" s="231">
        <v>9</v>
      </c>
      <c r="G156" s="230">
        <v>7.99</v>
      </c>
      <c r="H156" s="159" t="s">
        <v>382</v>
      </c>
      <c r="I156" s="229" t="e">
        <f t="shared" si="14"/>
        <v>#VALUE!</v>
      </c>
      <c r="J156" s="151">
        <v>11.99</v>
      </c>
      <c r="K156" s="982"/>
      <c r="L156" s="982"/>
    </row>
    <row r="157" spans="2:12" ht="18.899999999999999" customHeight="1" thickTop="1" thickBot="1" x14ac:dyDescent="0.35">
      <c r="B157" s="16"/>
      <c r="C157" s="233" t="s">
        <v>774</v>
      </c>
      <c r="D157" s="233" t="s">
        <v>773</v>
      </c>
      <c r="E157" s="232">
        <v>8</v>
      </c>
      <c r="F157" s="231">
        <v>8</v>
      </c>
      <c r="G157" s="230">
        <v>7.99</v>
      </c>
      <c r="H157" s="159" t="s">
        <v>382</v>
      </c>
      <c r="I157" s="229" t="e">
        <f t="shared" si="14"/>
        <v>#VALUE!</v>
      </c>
      <c r="J157" s="151">
        <v>11.99</v>
      </c>
      <c r="K157" s="982"/>
      <c r="L157" s="982"/>
    </row>
    <row r="158" spans="2:12" ht="18.899999999999999" customHeight="1" thickTop="1" thickBot="1" x14ac:dyDescent="0.35">
      <c r="B158" s="16"/>
      <c r="C158" s="233" t="s">
        <v>772</v>
      </c>
      <c r="D158" s="233" t="s">
        <v>771</v>
      </c>
      <c r="E158" s="232">
        <v>9</v>
      </c>
      <c r="F158" s="231">
        <v>8</v>
      </c>
      <c r="G158" s="230">
        <v>7.99</v>
      </c>
      <c r="H158" s="159" t="s">
        <v>382</v>
      </c>
      <c r="I158" s="229" t="e">
        <f t="shared" si="14"/>
        <v>#VALUE!</v>
      </c>
      <c r="J158" s="151">
        <v>11.99</v>
      </c>
      <c r="K158" s="982"/>
      <c r="L158" s="982"/>
    </row>
    <row r="159" spans="2:12" ht="18.899999999999999" customHeight="1" thickTop="1" thickBot="1" x14ac:dyDescent="0.35">
      <c r="B159" s="16"/>
      <c r="C159" s="233" t="s">
        <v>770</v>
      </c>
      <c r="D159" s="233" t="s">
        <v>769</v>
      </c>
      <c r="E159" s="232">
        <v>10</v>
      </c>
      <c r="F159" s="231">
        <v>8</v>
      </c>
      <c r="G159" s="230">
        <v>7.99</v>
      </c>
      <c r="H159" s="159" t="s">
        <v>382</v>
      </c>
      <c r="I159" s="229" t="e">
        <f t="shared" si="14"/>
        <v>#VALUE!</v>
      </c>
      <c r="J159" s="151">
        <v>11.99</v>
      </c>
      <c r="K159" s="982"/>
      <c r="L159" s="982"/>
    </row>
    <row r="160" spans="2:12" ht="18.899999999999999" customHeight="1" thickTop="1" thickBot="1" x14ac:dyDescent="0.35">
      <c r="B160" s="16"/>
      <c r="C160" s="246" t="s">
        <v>768</v>
      </c>
      <c r="D160" s="246" t="s">
        <v>767</v>
      </c>
      <c r="E160" s="245">
        <v>11</v>
      </c>
      <c r="F160" s="244">
        <v>7</v>
      </c>
      <c r="G160" s="243">
        <v>7.99</v>
      </c>
      <c r="H160" s="242"/>
      <c r="I160" s="241">
        <f t="shared" si="14"/>
        <v>0</v>
      </c>
      <c r="J160" s="213">
        <v>11.99</v>
      </c>
      <c r="K160" s="984"/>
      <c r="L160" s="985"/>
    </row>
    <row r="161" spans="2:12" ht="36.75" customHeight="1" thickBot="1" x14ac:dyDescent="0.35">
      <c r="B161" s="16"/>
      <c r="C161" s="1007" t="s">
        <v>694</v>
      </c>
      <c r="D161" s="1008"/>
      <c r="E161" s="1008"/>
      <c r="F161" s="1008"/>
      <c r="G161" s="1008"/>
      <c r="H161" s="1008"/>
      <c r="I161" s="1008"/>
      <c r="J161" s="1009"/>
      <c r="K161" s="240"/>
      <c r="L161" s="240"/>
    </row>
    <row r="162" spans="2:12" ht="18.899999999999999" customHeight="1" thickTop="1" thickBot="1" x14ac:dyDescent="0.35">
      <c r="B162" s="16"/>
      <c r="C162" s="239" t="s">
        <v>766</v>
      </c>
      <c r="D162" s="239" t="s">
        <v>765</v>
      </c>
      <c r="E162" s="238">
        <v>4</v>
      </c>
      <c r="F162" s="237">
        <v>7</v>
      </c>
      <c r="G162" s="236">
        <v>7.99</v>
      </c>
      <c r="H162" s="159" t="s">
        <v>382</v>
      </c>
      <c r="I162" s="235" t="e">
        <f t="shared" ref="I162:I167" si="15">G162*H162</f>
        <v>#VALUE!</v>
      </c>
      <c r="J162" s="234">
        <v>11.99</v>
      </c>
      <c r="K162" s="982"/>
      <c r="L162" s="982"/>
    </row>
    <row r="163" spans="2:12" ht="18.899999999999999" customHeight="1" thickTop="1" thickBot="1" x14ac:dyDescent="0.35">
      <c r="B163" s="16"/>
      <c r="C163" s="233" t="s">
        <v>764</v>
      </c>
      <c r="D163" s="233" t="s">
        <v>763</v>
      </c>
      <c r="E163" s="232">
        <v>5</v>
      </c>
      <c r="F163" s="231">
        <v>7</v>
      </c>
      <c r="G163" s="230">
        <v>7.99</v>
      </c>
      <c r="H163" s="159"/>
      <c r="I163" s="229">
        <f t="shared" si="15"/>
        <v>0</v>
      </c>
      <c r="J163" s="151">
        <v>11.99</v>
      </c>
      <c r="K163" s="982"/>
      <c r="L163" s="982"/>
    </row>
    <row r="164" spans="2:12" ht="18.899999999999999" customHeight="1" thickTop="1" thickBot="1" x14ac:dyDescent="0.35">
      <c r="B164" s="16"/>
      <c r="C164" s="233" t="s">
        <v>762</v>
      </c>
      <c r="D164" s="233" t="s">
        <v>761</v>
      </c>
      <c r="E164" s="232">
        <v>6</v>
      </c>
      <c r="F164" s="231">
        <v>6</v>
      </c>
      <c r="G164" s="230">
        <v>7.99</v>
      </c>
      <c r="H164" s="159" t="s">
        <v>382</v>
      </c>
      <c r="I164" s="229" t="e">
        <f t="shared" si="15"/>
        <v>#VALUE!</v>
      </c>
      <c r="J164" s="151">
        <v>11.99</v>
      </c>
      <c r="K164" s="982"/>
      <c r="L164" s="982"/>
    </row>
    <row r="165" spans="2:12" ht="18.899999999999999" customHeight="1" thickTop="1" thickBot="1" x14ac:dyDescent="0.35">
      <c r="B165" s="16"/>
      <c r="C165" s="233" t="s">
        <v>760</v>
      </c>
      <c r="D165" s="233" t="s">
        <v>759</v>
      </c>
      <c r="E165" s="232">
        <v>7</v>
      </c>
      <c r="F165" s="231">
        <v>6</v>
      </c>
      <c r="G165" s="230">
        <v>7.99</v>
      </c>
      <c r="H165" s="159" t="s">
        <v>382</v>
      </c>
      <c r="I165" s="229" t="e">
        <f t="shared" si="15"/>
        <v>#VALUE!</v>
      </c>
      <c r="J165" s="151">
        <v>11.99</v>
      </c>
      <c r="K165" s="982"/>
      <c r="L165" s="982"/>
    </row>
    <row r="166" spans="2:12" ht="18.899999999999999" customHeight="1" thickTop="1" thickBot="1" x14ac:dyDescent="0.35">
      <c r="B166" s="16"/>
      <c r="C166" s="233" t="s">
        <v>758</v>
      </c>
      <c r="D166" s="233" t="s">
        <v>757</v>
      </c>
      <c r="E166" s="232">
        <v>8</v>
      </c>
      <c r="F166" s="231">
        <v>6</v>
      </c>
      <c r="G166" s="230">
        <v>7.99</v>
      </c>
      <c r="H166" s="159" t="s">
        <v>382</v>
      </c>
      <c r="I166" s="229" t="e">
        <f t="shared" si="15"/>
        <v>#VALUE!</v>
      </c>
      <c r="J166" s="151">
        <v>11.99</v>
      </c>
      <c r="K166" s="982"/>
      <c r="L166" s="982"/>
    </row>
    <row r="167" spans="2:12" ht="18.899999999999999" customHeight="1" thickTop="1" thickBot="1" x14ac:dyDescent="0.35">
      <c r="B167" s="16"/>
      <c r="C167" s="233" t="s">
        <v>756</v>
      </c>
      <c r="D167" s="233" t="s">
        <v>755</v>
      </c>
      <c r="E167" s="232">
        <v>9</v>
      </c>
      <c r="F167" s="231">
        <v>5</v>
      </c>
      <c r="G167" s="230">
        <v>7.99</v>
      </c>
      <c r="H167" s="159" t="s">
        <v>382</v>
      </c>
      <c r="I167" s="229" t="e">
        <f t="shared" si="15"/>
        <v>#VALUE!</v>
      </c>
      <c r="J167" s="151">
        <v>11.99</v>
      </c>
      <c r="K167" s="982"/>
      <c r="L167" s="982"/>
    </row>
    <row r="168" spans="2:12" ht="18.899999999999999" customHeight="1" thickTop="1" thickBot="1" x14ac:dyDescent="0.35">
      <c r="B168" s="16"/>
      <c r="C168" s="223"/>
      <c r="D168" s="223"/>
      <c r="E168" s="223"/>
      <c r="F168" s="222"/>
      <c r="G168" s="221"/>
      <c r="H168" s="181"/>
      <c r="I168" s="220"/>
      <c r="J168" s="179"/>
      <c r="K168" s="986"/>
      <c r="L168" s="986"/>
    </row>
    <row r="169" spans="2:12" ht="18.899999999999999" customHeight="1" thickTop="1" thickBot="1" x14ac:dyDescent="0.45">
      <c r="B169" s="16"/>
      <c r="C169" s="228" t="s">
        <v>754</v>
      </c>
      <c r="D169" s="228" t="s">
        <v>753</v>
      </c>
      <c r="E169" s="227">
        <v>4</v>
      </c>
      <c r="F169" s="226">
        <v>10</v>
      </c>
      <c r="G169" s="225">
        <v>7.99</v>
      </c>
      <c r="H169" s="186"/>
      <c r="I169" s="224">
        <f t="shared" ref="I169:I176" si="16">G169*H169</f>
        <v>0</v>
      </c>
      <c r="J169" s="151">
        <v>11.99</v>
      </c>
    </row>
    <row r="170" spans="2:12" ht="18.899999999999999" customHeight="1" thickTop="1" thickBot="1" x14ac:dyDescent="0.45">
      <c r="B170" s="16"/>
      <c r="C170" s="228" t="s">
        <v>752</v>
      </c>
      <c r="D170" s="228" t="s">
        <v>751</v>
      </c>
      <c r="E170" s="227">
        <v>5</v>
      </c>
      <c r="F170" s="226">
        <v>10</v>
      </c>
      <c r="G170" s="225">
        <v>7.99</v>
      </c>
      <c r="H170" s="159" t="s">
        <v>382</v>
      </c>
      <c r="I170" s="224" t="e">
        <f t="shared" si="16"/>
        <v>#VALUE!</v>
      </c>
      <c r="J170" s="151">
        <v>11.99</v>
      </c>
    </row>
    <row r="171" spans="2:12" ht="18.899999999999999" customHeight="1" thickTop="1" thickBot="1" x14ac:dyDescent="0.45">
      <c r="B171" s="16"/>
      <c r="C171" s="228" t="s">
        <v>750</v>
      </c>
      <c r="D171" s="228" t="s">
        <v>749</v>
      </c>
      <c r="E171" s="227">
        <v>6</v>
      </c>
      <c r="F171" s="226">
        <v>9</v>
      </c>
      <c r="G171" s="225">
        <v>7.99</v>
      </c>
      <c r="H171" s="159" t="s">
        <v>382</v>
      </c>
      <c r="I171" s="224" t="e">
        <f t="shared" si="16"/>
        <v>#VALUE!</v>
      </c>
      <c r="J171" s="151">
        <v>11.99</v>
      </c>
    </row>
    <row r="172" spans="2:12" ht="18.899999999999999" customHeight="1" thickTop="1" thickBot="1" x14ac:dyDescent="0.45">
      <c r="B172" s="16"/>
      <c r="C172" s="228" t="s">
        <v>748</v>
      </c>
      <c r="D172" s="228" t="s">
        <v>747</v>
      </c>
      <c r="E172" s="227">
        <v>7</v>
      </c>
      <c r="F172" s="226">
        <v>9</v>
      </c>
      <c r="G172" s="225">
        <v>7.99</v>
      </c>
      <c r="H172" s="159" t="s">
        <v>382</v>
      </c>
      <c r="I172" s="224" t="e">
        <f t="shared" si="16"/>
        <v>#VALUE!</v>
      </c>
      <c r="J172" s="151">
        <v>11.99</v>
      </c>
    </row>
    <row r="173" spans="2:12" ht="18.899999999999999" customHeight="1" thickTop="1" thickBot="1" x14ac:dyDescent="0.45">
      <c r="B173" s="16"/>
      <c r="C173" s="228" t="s">
        <v>746</v>
      </c>
      <c r="D173" s="228" t="s">
        <v>745</v>
      </c>
      <c r="E173" s="227">
        <v>8</v>
      </c>
      <c r="F173" s="226">
        <v>8</v>
      </c>
      <c r="G173" s="225">
        <v>7.99</v>
      </c>
      <c r="H173" s="159" t="s">
        <v>382</v>
      </c>
      <c r="I173" s="224" t="e">
        <f t="shared" si="16"/>
        <v>#VALUE!</v>
      </c>
      <c r="J173" s="151">
        <v>11.99</v>
      </c>
    </row>
    <row r="174" spans="2:12" ht="18.899999999999999" customHeight="1" thickTop="1" thickBot="1" x14ac:dyDescent="0.45">
      <c r="B174" s="16"/>
      <c r="C174" s="228" t="s">
        <v>744</v>
      </c>
      <c r="D174" s="228" t="s">
        <v>743</v>
      </c>
      <c r="E174" s="227">
        <v>9</v>
      </c>
      <c r="F174" s="226">
        <v>8</v>
      </c>
      <c r="G174" s="225">
        <v>7.99</v>
      </c>
      <c r="H174" s="186"/>
      <c r="I174" s="224">
        <f t="shared" si="16"/>
        <v>0</v>
      </c>
      <c r="J174" s="151">
        <v>11.99</v>
      </c>
    </row>
    <row r="175" spans="2:12" ht="18.899999999999999" customHeight="1" thickTop="1" thickBot="1" x14ac:dyDescent="0.45">
      <c r="B175" s="16"/>
      <c r="C175" s="228" t="s">
        <v>742</v>
      </c>
      <c r="D175" s="228" t="s">
        <v>741</v>
      </c>
      <c r="E175" s="227">
        <v>10</v>
      </c>
      <c r="F175" s="226">
        <v>8</v>
      </c>
      <c r="G175" s="225">
        <v>7.99</v>
      </c>
      <c r="H175" s="186"/>
      <c r="I175" s="224">
        <f t="shared" si="16"/>
        <v>0</v>
      </c>
      <c r="J175" s="151">
        <v>11.99</v>
      </c>
    </row>
    <row r="176" spans="2:12" ht="18.899999999999999" customHeight="1" thickTop="1" thickBot="1" x14ac:dyDescent="0.45">
      <c r="B176" s="16"/>
      <c r="C176" s="228" t="s">
        <v>740</v>
      </c>
      <c r="D176" s="228" t="s">
        <v>739</v>
      </c>
      <c r="E176" s="227">
        <v>11</v>
      </c>
      <c r="F176" s="226">
        <v>7</v>
      </c>
      <c r="G176" s="225">
        <v>7.99</v>
      </c>
      <c r="H176" s="186"/>
      <c r="I176" s="224">
        <f t="shared" si="16"/>
        <v>0</v>
      </c>
      <c r="J176" s="151">
        <v>11.99</v>
      </c>
    </row>
    <row r="177" spans="2:12" ht="18.899999999999999" customHeight="1" thickTop="1" thickBot="1" x14ac:dyDescent="0.45">
      <c r="B177" s="16"/>
      <c r="C177" s="223"/>
      <c r="D177" s="223"/>
      <c r="E177" s="223"/>
      <c r="F177" s="222"/>
      <c r="G177" s="221"/>
      <c r="H177" s="181"/>
      <c r="I177" s="220"/>
      <c r="J177" s="179"/>
    </row>
    <row r="178" spans="2:12" ht="18.899999999999999" customHeight="1" thickTop="1" thickBot="1" x14ac:dyDescent="0.45">
      <c r="B178" s="16"/>
      <c r="C178" s="190" t="s">
        <v>738</v>
      </c>
      <c r="D178" s="190" t="s">
        <v>737</v>
      </c>
      <c r="E178" s="189">
        <v>4</v>
      </c>
      <c r="F178" s="219">
        <v>10</v>
      </c>
      <c r="G178" s="206">
        <v>7.99</v>
      </c>
      <c r="H178" s="159" t="s">
        <v>382</v>
      </c>
      <c r="I178" s="185" t="e">
        <f t="shared" ref="I178:I185" si="17">G178*H178</f>
        <v>#VALUE!</v>
      </c>
      <c r="J178" s="151">
        <v>11.99</v>
      </c>
    </row>
    <row r="179" spans="2:12" ht="18.899999999999999" customHeight="1" thickTop="1" thickBot="1" x14ac:dyDescent="0.45">
      <c r="B179" s="16"/>
      <c r="C179" s="190" t="s">
        <v>736</v>
      </c>
      <c r="D179" s="190" t="s">
        <v>735</v>
      </c>
      <c r="E179" s="189">
        <v>5</v>
      </c>
      <c r="F179" s="219">
        <v>10</v>
      </c>
      <c r="G179" s="206">
        <v>7.99</v>
      </c>
      <c r="H179" s="159" t="s">
        <v>382</v>
      </c>
      <c r="I179" s="185" t="e">
        <f t="shared" si="17"/>
        <v>#VALUE!</v>
      </c>
      <c r="J179" s="151">
        <v>11.99</v>
      </c>
    </row>
    <row r="180" spans="2:12" ht="18.899999999999999" customHeight="1" thickTop="1" thickBot="1" x14ac:dyDescent="0.45">
      <c r="B180" s="16"/>
      <c r="C180" s="190" t="s">
        <v>734</v>
      </c>
      <c r="D180" s="190" t="s">
        <v>733</v>
      </c>
      <c r="E180" s="189">
        <v>6</v>
      </c>
      <c r="F180" s="219">
        <v>9</v>
      </c>
      <c r="G180" s="206">
        <v>7.99</v>
      </c>
      <c r="H180" s="159" t="s">
        <v>382</v>
      </c>
      <c r="I180" s="185" t="e">
        <f t="shared" si="17"/>
        <v>#VALUE!</v>
      </c>
      <c r="J180" s="151">
        <v>11.99</v>
      </c>
    </row>
    <row r="181" spans="2:12" ht="18.899999999999999" customHeight="1" thickTop="1" thickBot="1" x14ac:dyDescent="0.45">
      <c r="B181" s="16"/>
      <c r="C181" s="190" t="s">
        <v>732</v>
      </c>
      <c r="D181" s="190" t="s">
        <v>731</v>
      </c>
      <c r="E181" s="189">
        <v>7</v>
      </c>
      <c r="F181" s="219">
        <v>9</v>
      </c>
      <c r="G181" s="206">
        <v>7.99</v>
      </c>
      <c r="H181" s="159" t="s">
        <v>382</v>
      </c>
      <c r="I181" s="185" t="e">
        <f t="shared" si="17"/>
        <v>#VALUE!</v>
      </c>
      <c r="J181" s="151">
        <v>11.99</v>
      </c>
    </row>
    <row r="182" spans="2:12" ht="18.899999999999999" customHeight="1" thickTop="1" thickBot="1" x14ac:dyDescent="0.45">
      <c r="B182" s="16"/>
      <c r="C182" s="190" t="s">
        <v>730</v>
      </c>
      <c r="D182" s="190" t="s">
        <v>729</v>
      </c>
      <c r="E182" s="189">
        <v>8</v>
      </c>
      <c r="F182" s="219">
        <v>8</v>
      </c>
      <c r="G182" s="206">
        <v>7.99</v>
      </c>
      <c r="H182" s="159" t="s">
        <v>382</v>
      </c>
      <c r="I182" s="185" t="e">
        <f t="shared" si="17"/>
        <v>#VALUE!</v>
      </c>
      <c r="J182" s="151">
        <v>11.99</v>
      </c>
    </row>
    <row r="183" spans="2:12" ht="18.899999999999999" customHeight="1" thickTop="1" thickBot="1" x14ac:dyDescent="0.35">
      <c r="B183" s="16"/>
      <c r="C183" s="190" t="s">
        <v>728</v>
      </c>
      <c r="D183" s="190" t="s">
        <v>727</v>
      </c>
      <c r="E183" s="189">
        <v>9</v>
      </c>
      <c r="F183" s="219">
        <v>8</v>
      </c>
      <c r="G183" s="206">
        <v>7.99</v>
      </c>
      <c r="H183" s="159"/>
      <c r="I183" s="185">
        <f t="shared" si="17"/>
        <v>0</v>
      </c>
      <c r="J183" s="151">
        <v>11.99</v>
      </c>
      <c r="K183" s="983"/>
      <c r="L183" s="983"/>
    </row>
    <row r="184" spans="2:12" ht="18.899999999999999" customHeight="1" thickTop="1" thickBot="1" x14ac:dyDescent="0.35">
      <c r="B184" s="16"/>
      <c r="C184" s="190" t="s">
        <v>726</v>
      </c>
      <c r="D184" s="190" t="s">
        <v>725</v>
      </c>
      <c r="E184" s="189">
        <v>10</v>
      </c>
      <c r="F184" s="219">
        <v>8</v>
      </c>
      <c r="G184" s="206">
        <v>7.99</v>
      </c>
      <c r="H184" s="159" t="s">
        <v>382</v>
      </c>
      <c r="I184" s="185" t="e">
        <f t="shared" si="17"/>
        <v>#VALUE!</v>
      </c>
      <c r="J184" s="151">
        <v>11.99</v>
      </c>
      <c r="K184" s="983"/>
      <c r="L184" s="983"/>
    </row>
    <row r="185" spans="2:12" ht="18.899999999999999" customHeight="1" thickTop="1" thickBot="1" x14ac:dyDescent="0.35">
      <c r="B185" s="16"/>
      <c r="C185" s="190" t="s">
        <v>724</v>
      </c>
      <c r="D185" s="190" t="s">
        <v>723</v>
      </c>
      <c r="E185" s="189">
        <v>11</v>
      </c>
      <c r="F185" s="219">
        <v>7</v>
      </c>
      <c r="G185" s="206">
        <v>7.99</v>
      </c>
      <c r="H185" s="186"/>
      <c r="I185" s="185">
        <f t="shared" si="17"/>
        <v>0</v>
      </c>
      <c r="J185" s="151">
        <v>11.99</v>
      </c>
      <c r="K185" s="982"/>
      <c r="L185" s="982"/>
    </row>
    <row r="186" spans="2:12" ht="18.899999999999999" customHeight="1" thickTop="1" thickBot="1" x14ac:dyDescent="0.35">
      <c r="B186" s="16"/>
      <c r="C186" s="184"/>
      <c r="D186" s="179"/>
      <c r="E186" s="179"/>
      <c r="F186" s="183"/>
      <c r="G186" s="182"/>
      <c r="H186" s="181"/>
      <c r="I186" s="200"/>
      <c r="J186" s="179"/>
      <c r="K186" s="982"/>
      <c r="L186" s="982"/>
    </row>
    <row r="187" spans="2:12" ht="18.899999999999999" customHeight="1" thickTop="1" thickBot="1" x14ac:dyDescent="0.35">
      <c r="B187" s="16"/>
      <c r="C187" s="190" t="s">
        <v>722</v>
      </c>
      <c r="D187" s="190" t="s">
        <v>721</v>
      </c>
      <c r="E187" s="189">
        <v>2</v>
      </c>
      <c r="F187" s="219">
        <v>6</v>
      </c>
      <c r="G187" s="206">
        <v>7.99</v>
      </c>
      <c r="H187" s="186"/>
      <c r="I187" s="185">
        <f>G187*H187</f>
        <v>0</v>
      </c>
      <c r="J187" s="151">
        <v>11.99</v>
      </c>
      <c r="K187" s="982"/>
      <c r="L187" s="982"/>
    </row>
    <row r="188" spans="2:12" ht="18.899999999999999" customHeight="1" thickTop="1" thickBot="1" x14ac:dyDescent="0.35">
      <c r="B188" s="16"/>
      <c r="C188" s="190" t="s">
        <v>720</v>
      </c>
      <c r="D188" s="190" t="s">
        <v>719</v>
      </c>
      <c r="E188" s="189">
        <v>4</v>
      </c>
      <c r="F188" s="219">
        <v>7</v>
      </c>
      <c r="G188" s="206">
        <v>7.99</v>
      </c>
      <c r="H188" s="159" t="s">
        <v>382</v>
      </c>
      <c r="I188" s="185" t="e">
        <f>G188*H188</f>
        <v>#VALUE!</v>
      </c>
      <c r="J188" s="151">
        <v>11.99</v>
      </c>
      <c r="K188" s="982"/>
      <c r="L188" s="982"/>
    </row>
    <row r="189" spans="2:12" ht="18.899999999999999" customHeight="1" thickTop="1" thickBot="1" x14ac:dyDescent="0.35">
      <c r="B189" s="16"/>
      <c r="C189" s="190" t="s">
        <v>718</v>
      </c>
      <c r="D189" s="190" t="s">
        <v>717</v>
      </c>
      <c r="E189" s="189">
        <v>6</v>
      </c>
      <c r="F189" s="219">
        <v>8</v>
      </c>
      <c r="G189" s="206">
        <v>7.99</v>
      </c>
      <c r="H189" s="159"/>
      <c r="I189" s="185">
        <f>G189*H189</f>
        <v>0</v>
      </c>
      <c r="J189" s="151">
        <v>11.99</v>
      </c>
      <c r="K189" s="982"/>
      <c r="L189" s="982"/>
    </row>
    <row r="190" spans="2:12" ht="18.899999999999999" customHeight="1" thickTop="1" thickBot="1" x14ac:dyDescent="0.35">
      <c r="B190" s="16"/>
      <c r="C190" s="190" t="s">
        <v>716</v>
      </c>
      <c r="D190" s="190" t="s">
        <v>715</v>
      </c>
      <c r="E190" s="189">
        <v>8</v>
      </c>
      <c r="F190" s="219">
        <v>8</v>
      </c>
      <c r="G190" s="206">
        <v>7.99</v>
      </c>
      <c r="H190" s="159" t="s">
        <v>382</v>
      </c>
      <c r="I190" s="185" t="e">
        <f>G190*H190</f>
        <v>#VALUE!</v>
      </c>
      <c r="J190" s="151">
        <v>11.99</v>
      </c>
      <c r="K190" s="982"/>
      <c r="L190" s="982"/>
    </row>
    <row r="191" spans="2:12" ht="18.899999999999999" customHeight="1" thickTop="1" thickBot="1" x14ac:dyDescent="0.35">
      <c r="B191" s="16"/>
      <c r="C191" s="184"/>
      <c r="D191" s="179"/>
      <c r="E191" s="179"/>
      <c r="F191" s="183"/>
      <c r="G191" s="182"/>
      <c r="H191" s="181"/>
      <c r="I191" s="200"/>
      <c r="J191" s="179"/>
      <c r="K191" s="982"/>
      <c r="L191" s="982"/>
    </row>
    <row r="192" spans="2:12" ht="18.899999999999999" customHeight="1" thickTop="1" thickBot="1" x14ac:dyDescent="0.35">
      <c r="B192" s="16"/>
      <c r="C192" s="190" t="s">
        <v>714</v>
      </c>
      <c r="D192" s="190" t="s">
        <v>713</v>
      </c>
      <c r="E192" s="189">
        <v>10</v>
      </c>
      <c r="F192" s="219">
        <v>8</v>
      </c>
      <c r="G192" s="206">
        <v>7.99</v>
      </c>
      <c r="H192" s="159" t="s">
        <v>382</v>
      </c>
      <c r="I192" s="185" t="e">
        <f>G192*H192</f>
        <v>#VALUE!</v>
      </c>
      <c r="J192" s="151">
        <v>11.99</v>
      </c>
      <c r="K192" s="982"/>
      <c r="L192" s="982"/>
    </row>
    <row r="193" spans="2:12" ht="18.899999999999999" customHeight="1" thickTop="1" thickBot="1" x14ac:dyDescent="0.35">
      <c r="B193" s="16"/>
      <c r="C193" s="190" t="s">
        <v>712</v>
      </c>
      <c r="D193" s="190" t="s">
        <v>711</v>
      </c>
      <c r="E193" s="189">
        <v>12</v>
      </c>
      <c r="F193" s="219">
        <v>9</v>
      </c>
      <c r="G193" s="206">
        <v>7.99</v>
      </c>
      <c r="H193" s="159" t="s">
        <v>382</v>
      </c>
      <c r="I193" s="185" t="e">
        <f>G193*H193</f>
        <v>#VALUE!</v>
      </c>
      <c r="J193" s="151">
        <v>11.99</v>
      </c>
      <c r="K193" s="982"/>
      <c r="L193" s="982"/>
    </row>
    <row r="194" spans="2:12" ht="18.899999999999999" customHeight="1" thickTop="1" thickBot="1" x14ac:dyDescent="0.35">
      <c r="B194" s="16"/>
      <c r="C194" s="218" t="s">
        <v>710</v>
      </c>
      <c r="D194" s="218" t="s">
        <v>709</v>
      </c>
      <c r="E194" s="217">
        <v>14</v>
      </c>
      <c r="F194" s="216">
        <v>9</v>
      </c>
      <c r="G194" s="215">
        <v>7.99</v>
      </c>
      <c r="H194" s="159" t="s">
        <v>382</v>
      </c>
      <c r="I194" s="214" t="e">
        <f>G194*H194</f>
        <v>#VALUE!</v>
      </c>
      <c r="J194" s="213">
        <v>11.99</v>
      </c>
      <c r="K194" s="984"/>
      <c r="L194" s="985"/>
    </row>
    <row r="195" spans="2:12" ht="36.75" customHeight="1" thickTop="1" thickBot="1" x14ac:dyDescent="0.35">
      <c r="B195" s="16"/>
      <c r="C195" s="1007" t="s">
        <v>694</v>
      </c>
      <c r="D195" s="1008"/>
      <c r="E195" s="1008"/>
      <c r="F195" s="1008"/>
      <c r="G195" s="1008"/>
      <c r="H195" s="1008"/>
      <c r="I195" s="1008"/>
      <c r="J195" s="1016"/>
      <c r="K195" s="986"/>
      <c r="L195" s="986"/>
    </row>
    <row r="196" spans="2:12" ht="18.899999999999999" customHeight="1" thickTop="1" thickBot="1" x14ac:dyDescent="0.35">
      <c r="B196" s="16"/>
      <c r="C196" s="212" t="s">
        <v>708</v>
      </c>
      <c r="D196" s="212" t="s">
        <v>707</v>
      </c>
      <c r="E196" s="211">
        <v>4</v>
      </c>
      <c r="F196" s="210">
        <v>7</v>
      </c>
      <c r="G196" s="209">
        <v>7.99</v>
      </c>
      <c r="H196" s="208"/>
      <c r="I196" s="207">
        <f t="shared" ref="I196:I202" si="18">G196*H196</f>
        <v>0</v>
      </c>
      <c r="J196" s="196">
        <v>11.99</v>
      </c>
      <c r="K196" s="982"/>
      <c r="L196" s="982"/>
    </row>
    <row r="197" spans="2:12" ht="18.899999999999999" customHeight="1" thickTop="1" thickBot="1" x14ac:dyDescent="0.35">
      <c r="B197" s="16"/>
      <c r="C197" s="190" t="s">
        <v>706</v>
      </c>
      <c r="D197" s="190" t="s">
        <v>705</v>
      </c>
      <c r="E197" s="189">
        <v>5</v>
      </c>
      <c r="F197" s="188">
        <v>7</v>
      </c>
      <c r="G197" s="206">
        <v>7.99</v>
      </c>
      <c r="H197" s="159" t="s">
        <v>382</v>
      </c>
      <c r="I197" s="198" t="e">
        <f t="shared" si="18"/>
        <v>#VALUE!</v>
      </c>
      <c r="J197" s="196">
        <v>11.99</v>
      </c>
      <c r="K197" s="982"/>
      <c r="L197" s="982"/>
    </row>
    <row r="198" spans="2:12" ht="18.899999999999999" customHeight="1" thickTop="1" thickBot="1" x14ac:dyDescent="0.35">
      <c r="B198" s="16"/>
      <c r="C198" s="190" t="s">
        <v>704</v>
      </c>
      <c r="D198" s="190" t="s">
        <v>703</v>
      </c>
      <c r="E198" s="189">
        <v>6</v>
      </c>
      <c r="F198" s="188">
        <v>8</v>
      </c>
      <c r="G198" s="206">
        <v>7.99</v>
      </c>
      <c r="H198" s="159" t="s">
        <v>382</v>
      </c>
      <c r="I198" s="198" t="e">
        <f t="shared" si="18"/>
        <v>#VALUE!</v>
      </c>
      <c r="J198" s="196">
        <v>11.99</v>
      </c>
      <c r="K198" s="982"/>
      <c r="L198" s="982"/>
    </row>
    <row r="199" spans="2:12" ht="18.899999999999999" customHeight="1" thickTop="1" thickBot="1" x14ac:dyDescent="0.35">
      <c r="B199" s="16"/>
      <c r="C199" s="190" t="s">
        <v>702</v>
      </c>
      <c r="D199" s="190" t="s">
        <v>701</v>
      </c>
      <c r="E199" s="189">
        <v>7</v>
      </c>
      <c r="F199" s="188">
        <v>8</v>
      </c>
      <c r="G199" s="206">
        <v>7.99</v>
      </c>
      <c r="H199" s="159" t="s">
        <v>382</v>
      </c>
      <c r="I199" s="198" t="e">
        <f t="shared" si="18"/>
        <v>#VALUE!</v>
      </c>
      <c r="J199" s="196">
        <v>11.99</v>
      </c>
      <c r="K199" s="1018"/>
      <c r="L199" s="1018"/>
    </row>
    <row r="200" spans="2:12" ht="18.899999999999999" customHeight="1" thickTop="1" thickBot="1" x14ac:dyDescent="0.35">
      <c r="B200" s="16"/>
      <c r="C200" s="190" t="s">
        <v>700</v>
      </c>
      <c r="D200" s="195" t="s">
        <v>699</v>
      </c>
      <c r="E200" s="194">
        <v>8</v>
      </c>
      <c r="F200" s="193">
        <v>8</v>
      </c>
      <c r="G200" s="205">
        <v>7.99</v>
      </c>
      <c r="H200" s="159" t="s">
        <v>382</v>
      </c>
      <c r="I200" s="197" t="e">
        <f t="shared" si="18"/>
        <v>#VALUE!</v>
      </c>
      <c r="J200" s="196">
        <v>11.99</v>
      </c>
      <c r="K200" s="1018"/>
      <c r="L200" s="982"/>
    </row>
    <row r="201" spans="2:12" ht="18.899999999999999" customHeight="1" thickTop="1" thickBot="1" x14ac:dyDescent="0.35">
      <c r="B201" s="16"/>
      <c r="C201" s="190" t="s">
        <v>698</v>
      </c>
      <c r="D201" s="195" t="s">
        <v>697</v>
      </c>
      <c r="E201" s="194">
        <v>10</v>
      </c>
      <c r="F201" s="193">
        <v>9</v>
      </c>
      <c r="G201" s="205">
        <v>7.99</v>
      </c>
      <c r="H201" s="159" t="s">
        <v>382</v>
      </c>
      <c r="I201" s="197" t="e">
        <f t="shared" si="18"/>
        <v>#VALUE!</v>
      </c>
      <c r="J201" s="196">
        <v>11.99</v>
      </c>
      <c r="K201" s="982"/>
      <c r="L201" s="982"/>
    </row>
    <row r="202" spans="2:12" ht="18.899999999999999" customHeight="1" thickTop="1" thickBot="1" x14ac:dyDescent="0.35">
      <c r="B202" s="16"/>
      <c r="C202" s="190" t="s">
        <v>696</v>
      </c>
      <c r="D202" s="195" t="s">
        <v>695</v>
      </c>
      <c r="E202" s="194">
        <v>12</v>
      </c>
      <c r="F202" s="193">
        <v>9</v>
      </c>
      <c r="G202" s="205">
        <v>7.99</v>
      </c>
      <c r="H202" s="159" t="s">
        <v>382</v>
      </c>
      <c r="I202" s="197" t="e">
        <f t="shared" si="18"/>
        <v>#VALUE!</v>
      </c>
      <c r="J202" s="196">
        <v>11.99</v>
      </c>
      <c r="K202" s="982"/>
      <c r="L202" s="982"/>
    </row>
    <row r="203" spans="2:12" ht="39" customHeight="1" thickTop="1" thickBot="1" x14ac:dyDescent="0.35">
      <c r="B203" s="16"/>
      <c r="C203" s="1014" t="s">
        <v>694</v>
      </c>
      <c r="D203" s="1015"/>
      <c r="E203" s="1015"/>
      <c r="F203" s="1015"/>
      <c r="G203" s="1015"/>
      <c r="H203" s="1015"/>
      <c r="I203" s="1015"/>
      <c r="J203" s="1016"/>
      <c r="K203" s="982"/>
      <c r="L203" s="982"/>
    </row>
    <row r="204" spans="2:12" ht="18.899999999999999" customHeight="1" thickTop="1" thickBot="1" x14ac:dyDescent="0.35">
      <c r="B204" s="16"/>
      <c r="C204" s="203" t="s">
        <v>693</v>
      </c>
      <c r="D204" s="163" t="s">
        <v>692</v>
      </c>
      <c r="E204" s="170">
        <v>4</v>
      </c>
      <c r="F204" s="202">
        <v>7</v>
      </c>
      <c r="G204" s="170">
        <v>7.99</v>
      </c>
      <c r="H204" s="204"/>
      <c r="I204" s="201">
        <f t="shared" ref="I204:I209" si="19">H204*G204</f>
        <v>0</v>
      </c>
      <c r="J204" s="196">
        <v>11.99</v>
      </c>
      <c r="K204" s="117"/>
      <c r="L204" s="117"/>
    </row>
    <row r="205" spans="2:12" ht="18.899999999999999" customHeight="1" thickTop="1" thickBot="1" x14ac:dyDescent="0.35">
      <c r="B205" s="16"/>
      <c r="C205" s="203" t="s">
        <v>691</v>
      </c>
      <c r="D205" s="163" t="s">
        <v>690</v>
      </c>
      <c r="E205" s="170">
        <v>6</v>
      </c>
      <c r="F205" s="202">
        <v>7</v>
      </c>
      <c r="G205" s="170">
        <v>7.99</v>
      </c>
      <c r="H205" s="204"/>
      <c r="I205" s="201">
        <f t="shared" si="19"/>
        <v>0</v>
      </c>
      <c r="J205" s="196">
        <v>11.99</v>
      </c>
      <c r="K205" s="117"/>
      <c r="L205" s="117"/>
    </row>
    <row r="206" spans="2:12" ht="18.899999999999999" customHeight="1" thickTop="1" thickBot="1" x14ac:dyDescent="0.35">
      <c r="B206" s="16"/>
      <c r="C206" s="203" t="s">
        <v>689</v>
      </c>
      <c r="D206" s="163" t="s">
        <v>688</v>
      </c>
      <c r="E206" s="170">
        <v>8</v>
      </c>
      <c r="F206" s="202">
        <v>7</v>
      </c>
      <c r="G206" s="170">
        <v>7.99</v>
      </c>
      <c r="H206" s="204"/>
      <c r="I206" s="201">
        <f t="shared" si="19"/>
        <v>0</v>
      </c>
      <c r="J206" s="196">
        <v>11.99</v>
      </c>
      <c r="K206" s="117"/>
      <c r="L206" s="117"/>
    </row>
    <row r="207" spans="2:12" ht="18.899999999999999" customHeight="1" thickTop="1" thickBot="1" x14ac:dyDescent="0.35">
      <c r="B207" s="16"/>
      <c r="C207" s="203" t="s">
        <v>687</v>
      </c>
      <c r="D207" s="163" t="s">
        <v>686</v>
      </c>
      <c r="E207" s="170">
        <v>10</v>
      </c>
      <c r="F207" s="202">
        <v>7</v>
      </c>
      <c r="G207" s="170">
        <v>7.99</v>
      </c>
      <c r="H207" s="204"/>
      <c r="I207" s="201">
        <f t="shared" si="19"/>
        <v>0</v>
      </c>
      <c r="J207" s="196">
        <v>11.99</v>
      </c>
      <c r="K207" s="117"/>
      <c r="L207" s="117"/>
    </row>
    <row r="208" spans="2:12" ht="18.899999999999999" customHeight="1" thickTop="1" thickBot="1" x14ac:dyDescent="0.35">
      <c r="B208" s="16"/>
      <c r="C208" s="203" t="s">
        <v>685</v>
      </c>
      <c r="D208" s="163" t="s">
        <v>684</v>
      </c>
      <c r="E208" s="170">
        <v>12</v>
      </c>
      <c r="F208" s="202">
        <v>8</v>
      </c>
      <c r="G208" s="170">
        <v>7.99</v>
      </c>
      <c r="H208" s="204"/>
      <c r="I208" s="201">
        <f t="shared" si="19"/>
        <v>0</v>
      </c>
      <c r="J208" s="196">
        <v>11.99</v>
      </c>
      <c r="K208" s="117"/>
      <c r="L208" s="117"/>
    </row>
    <row r="209" spans="2:12" ht="18.899999999999999" customHeight="1" thickTop="1" thickBot="1" x14ac:dyDescent="0.35">
      <c r="B209" s="16"/>
      <c r="C209" s="203" t="s">
        <v>683</v>
      </c>
      <c r="D209" s="163" t="s">
        <v>682</v>
      </c>
      <c r="E209" s="170">
        <v>14</v>
      </c>
      <c r="F209" s="202">
        <v>8</v>
      </c>
      <c r="G209" s="170">
        <v>7.99</v>
      </c>
      <c r="H209" s="159" t="s">
        <v>382</v>
      </c>
      <c r="I209" s="201" t="e">
        <f t="shared" si="19"/>
        <v>#VALUE!</v>
      </c>
      <c r="J209" s="196">
        <v>11.99</v>
      </c>
      <c r="K209" s="117"/>
      <c r="L209" s="117"/>
    </row>
    <row r="210" spans="2:12" ht="18.899999999999999" customHeight="1" thickTop="1" thickBot="1" x14ac:dyDescent="0.35">
      <c r="B210" s="16"/>
      <c r="C210" s="184"/>
      <c r="D210" s="179"/>
      <c r="E210" s="179"/>
      <c r="F210" s="183"/>
      <c r="G210" s="179"/>
      <c r="H210" s="181"/>
      <c r="I210" s="200"/>
      <c r="J210" s="199"/>
      <c r="K210" s="117"/>
      <c r="L210" s="117"/>
    </row>
    <row r="211" spans="2:12" ht="18.899999999999999" customHeight="1" thickTop="1" thickBot="1" x14ac:dyDescent="0.35">
      <c r="B211" s="16"/>
      <c r="C211" s="190" t="s">
        <v>681</v>
      </c>
      <c r="D211" s="190" t="s">
        <v>680</v>
      </c>
      <c r="E211" s="189">
        <v>1</v>
      </c>
      <c r="F211" s="188">
        <v>4</v>
      </c>
      <c r="G211" s="187">
        <v>7.99</v>
      </c>
      <c r="H211" s="186"/>
      <c r="I211" s="198">
        <f t="shared" ref="I211:I220" si="20">G211*H211</f>
        <v>0</v>
      </c>
      <c r="J211" s="196">
        <v>11.99</v>
      </c>
      <c r="K211" s="982"/>
      <c r="L211" s="982"/>
    </row>
    <row r="212" spans="2:12" ht="18.899999999999999" customHeight="1" thickTop="1" thickBot="1" x14ac:dyDescent="0.35">
      <c r="B212" s="16"/>
      <c r="C212" s="190" t="s">
        <v>679</v>
      </c>
      <c r="D212" s="190" t="s">
        <v>678</v>
      </c>
      <c r="E212" s="189">
        <v>2</v>
      </c>
      <c r="F212" s="188">
        <v>5</v>
      </c>
      <c r="G212" s="187">
        <v>7.99</v>
      </c>
      <c r="H212" s="186"/>
      <c r="I212" s="198">
        <f t="shared" si="20"/>
        <v>0</v>
      </c>
      <c r="J212" s="196">
        <v>11.99</v>
      </c>
      <c r="K212" s="982"/>
      <c r="L212" s="982"/>
    </row>
    <row r="213" spans="2:12" ht="18.899999999999999" customHeight="1" thickTop="1" thickBot="1" x14ac:dyDescent="0.35">
      <c r="B213" s="16"/>
      <c r="C213" s="190" t="s">
        <v>677</v>
      </c>
      <c r="D213" s="190" t="s">
        <v>676</v>
      </c>
      <c r="E213" s="189">
        <v>4</v>
      </c>
      <c r="F213" s="188">
        <v>6</v>
      </c>
      <c r="G213" s="187">
        <v>7.99</v>
      </c>
      <c r="H213" s="186"/>
      <c r="I213" s="198">
        <f t="shared" si="20"/>
        <v>0</v>
      </c>
      <c r="J213" s="196">
        <v>11.99</v>
      </c>
      <c r="K213" s="982"/>
      <c r="L213" s="982"/>
    </row>
    <row r="214" spans="2:12" ht="18.899999999999999" customHeight="1" thickTop="1" thickBot="1" x14ac:dyDescent="0.35">
      <c r="B214" s="16"/>
      <c r="C214" s="190" t="s">
        <v>675</v>
      </c>
      <c r="D214" s="190" t="s">
        <v>674</v>
      </c>
      <c r="E214" s="189">
        <v>6</v>
      </c>
      <c r="F214" s="188">
        <v>7</v>
      </c>
      <c r="G214" s="187">
        <v>7.99</v>
      </c>
      <c r="H214" s="186"/>
      <c r="I214" s="198">
        <f t="shared" si="20"/>
        <v>0</v>
      </c>
      <c r="J214" s="196">
        <v>11.99</v>
      </c>
      <c r="K214" s="982"/>
      <c r="L214" s="982"/>
    </row>
    <row r="215" spans="2:12" ht="18.899999999999999" customHeight="1" thickTop="1" thickBot="1" x14ac:dyDescent="0.35">
      <c r="B215" s="16"/>
      <c r="C215" s="163" t="s">
        <v>673</v>
      </c>
      <c r="D215" s="195" t="s">
        <v>672</v>
      </c>
      <c r="E215" s="194">
        <v>8</v>
      </c>
      <c r="F215" s="193">
        <v>8</v>
      </c>
      <c r="G215" s="192">
        <v>7.99</v>
      </c>
      <c r="H215" s="159" t="s">
        <v>382</v>
      </c>
      <c r="I215" s="197" t="e">
        <f t="shared" si="20"/>
        <v>#VALUE!</v>
      </c>
      <c r="J215" s="196">
        <v>11.99</v>
      </c>
      <c r="K215" s="982"/>
      <c r="L215" s="982"/>
    </row>
    <row r="216" spans="2:12" ht="18.899999999999999" customHeight="1" thickTop="1" thickBot="1" x14ac:dyDescent="0.35">
      <c r="B216" s="16"/>
      <c r="C216" s="163" t="s">
        <v>671</v>
      </c>
      <c r="D216" s="195" t="s">
        <v>670</v>
      </c>
      <c r="E216" s="194">
        <v>10</v>
      </c>
      <c r="F216" s="193">
        <v>7</v>
      </c>
      <c r="G216" s="192">
        <v>7.99</v>
      </c>
      <c r="H216" s="186"/>
      <c r="I216" s="197">
        <f t="shared" si="20"/>
        <v>0</v>
      </c>
      <c r="J216" s="196">
        <v>11.99</v>
      </c>
      <c r="K216" s="982"/>
      <c r="L216" s="982"/>
    </row>
    <row r="217" spans="2:12" ht="18.899999999999999" customHeight="1" thickTop="1" thickBot="1" x14ac:dyDescent="0.35">
      <c r="B217" s="16"/>
      <c r="C217" s="163" t="s">
        <v>669</v>
      </c>
      <c r="D217" s="195" t="s">
        <v>668</v>
      </c>
      <c r="E217" s="194">
        <v>12</v>
      </c>
      <c r="F217" s="193">
        <v>8</v>
      </c>
      <c r="G217" s="192">
        <v>7.99</v>
      </c>
      <c r="H217" s="186"/>
      <c r="I217" s="197">
        <f t="shared" si="20"/>
        <v>0</v>
      </c>
      <c r="J217" s="196">
        <v>11.99</v>
      </c>
      <c r="K217" s="982"/>
      <c r="L217" s="982"/>
    </row>
    <row r="218" spans="2:12" ht="18.899999999999999" customHeight="1" thickTop="1" thickBot="1" x14ac:dyDescent="0.35">
      <c r="B218" s="16"/>
      <c r="C218" s="163" t="s">
        <v>667</v>
      </c>
      <c r="D218" s="195" t="s">
        <v>666</v>
      </c>
      <c r="E218" s="194" t="s">
        <v>395</v>
      </c>
      <c r="F218" s="193">
        <v>3</v>
      </c>
      <c r="G218" s="192">
        <v>7.99</v>
      </c>
      <c r="H218" s="186"/>
      <c r="I218" s="197">
        <f t="shared" si="20"/>
        <v>0</v>
      </c>
      <c r="J218" s="196">
        <v>11.99</v>
      </c>
      <c r="K218" s="985"/>
      <c r="L218" s="985"/>
    </row>
    <row r="219" spans="2:12" ht="18.899999999999999" customHeight="1" thickTop="1" thickBot="1" x14ac:dyDescent="0.35">
      <c r="B219" s="16"/>
      <c r="C219" s="163" t="s">
        <v>665</v>
      </c>
      <c r="D219" s="195" t="s">
        <v>664</v>
      </c>
      <c r="E219" s="194" t="s">
        <v>398</v>
      </c>
      <c r="F219" s="193">
        <v>3</v>
      </c>
      <c r="G219" s="192">
        <v>7.99</v>
      </c>
      <c r="H219" s="186"/>
      <c r="I219" s="197">
        <f t="shared" si="20"/>
        <v>0</v>
      </c>
      <c r="J219" s="196">
        <v>11.99</v>
      </c>
      <c r="K219" s="986"/>
      <c r="L219" s="986"/>
    </row>
    <row r="220" spans="2:12" ht="18.899999999999999" customHeight="1" thickTop="1" thickBot="1" x14ac:dyDescent="0.45">
      <c r="B220" s="16"/>
      <c r="C220" s="163" t="s">
        <v>663</v>
      </c>
      <c r="D220" s="195" t="s">
        <v>662</v>
      </c>
      <c r="E220" s="194" t="s">
        <v>401</v>
      </c>
      <c r="F220" s="193">
        <v>2</v>
      </c>
      <c r="G220" s="192">
        <v>7.99</v>
      </c>
      <c r="H220" s="186"/>
      <c r="I220" s="197">
        <f t="shared" si="20"/>
        <v>0</v>
      </c>
      <c r="J220" s="196">
        <v>11.99</v>
      </c>
    </row>
    <row r="221" spans="2:12" ht="18.899999999999999" customHeight="1" thickTop="1" thickBot="1" x14ac:dyDescent="0.45">
      <c r="B221" s="16"/>
      <c r="C221" s="184"/>
      <c r="D221" s="179"/>
      <c r="E221" s="179"/>
      <c r="F221" s="183"/>
      <c r="G221" s="182"/>
      <c r="H221" s="181"/>
      <c r="I221" s="180"/>
      <c r="J221" s="179"/>
    </row>
    <row r="222" spans="2:12" ht="18.899999999999999" customHeight="1" thickTop="1" thickBot="1" x14ac:dyDescent="0.45">
      <c r="B222" s="16"/>
      <c r="C222" s="190" t="s">
        <v>661</v>
      </c>
      <c r="D222" s="190" t="s">
        <v>660</v>
      </c>
      <c r="E222" s="189">
        <v>4</v>
      </c>
      <c r="F222" s="188">
        <v>10</v>
      </c>
      <c r="G222" s="187">
        <v>7.99</v>
      </c>
      <c r="H222" s="159" t="s">
        <v>382</v>
      </c>
      <c r="I222" s="185" t="e">
        <f t="shared" ref="I222:I232" si="21">G222*H222</f>
        <v>#VALUE!</v>
      </c>
      <c r="J222" s="151">
        <v>11.99</v>
      </c>
    </row>
    <row r="223" spans="2:12" ht="18.899999999999999" customHeight="1" thickTop="1" thickBot="1" x14ac:dyDescent="0.45">
      <c r="B223" s="16"/>
      <c r="C223" s="190" t="s">
        <v>659</v>
      </c>
      <c r="D223" s="190" t="s">
        <v>658</v>
      </c>
      <c r="E223" s="189">
        <v>5</v>
      </c>
      <c r="F223" s="188">
        <v>10</v>
      </c>
      <c r="G223" s="187">
        <v>7.99</v>
      </c>
      <c r="H223" s="159"/>
      <c r="I223" s="185">
        <f t="shared" si="21"/>
        <v>0</v>
      </c>
      <c r="J223" s="151">
        <v>11.99</v>
      </c>
    </row>
    <row r="224" spans="2:12" ht="18.899999999999999" customHeight="1" thickTop="1" thickBot="1" x14ac:dyDescent="0.45">
      <c r="B224" s="16"/>
      <c r="C224" s="190" t="s">
        <v>657</v>
      </c>
      <c r="D224" s="190" t="s">
        <v>656</v>
      </c>
      <c r="E224" s="189">
        <v>6</v>
      </c>
      <c r="F224" s="188">
        <v>9</v>
      </c>
      <c r="G224" s="187">
        <v>7.99</v>
      </c>
      <c r="H224" s="159" t="s">
        <v>382</v>
      </c>
      <c r="I224" s="185" t="e">
        <f t="shared" si="21"/>
        <v>#VALUE!</v>
      </c>
      <c r="J224" s="151">
        <v>11.99</v>
      </c>
    </row>
    <row r="225" spans="2:12" ht="18.899999999999999" customHeight="1" thickTop="1" thickBot="1" x14ac:dyDescent="0.45">
      <c r="B225" s="16"/>
      <c r="C225" s="190" t="s">
        <v>655</v>
      </c>
      <c r="D225" s="190" t="s">
        <v>654</v>
      </c>
      <c r="E225" s="189">
        <v>7</v>
      </c>
      <c r="F225" s="188">
        <v>9</v>
      </c>
      <c r="G225" s="187">
        <v>7.99</v>
      </c>
      <c r="H225" s="159" t="s">
        <v>382</v>
      </c>
      <c r="I225" s="185" t="e">
        <f t="shared" si="21"/>
        <v>#VALUE!</v>
      </c>
      <c r="J225" s="151">
        <v>11.99</v>
      </c>
    </row>
    <row r="226" spans="2:12" ht="18.899999999999999" customHeight="1" thickTop="1" thickBot="1" x14ac:dyDescent="0.45">
      <c r="B226" s="16"/>
      <c r="C226" s="163" t="s">
        <v>653</v>
      </c>
      <c r="D226" s="195" t="s">
        <v>652</v>
      </c>
      <c r="E226" s="194">
        <v>8</v>
      </c>
      <c r="F226" s="193">
        <v>8</v>
      </c>
      <c r="G226" s="192">
        <v>7.99</v>
      </c>
      <c r="H226" s="159" t="s">
        <v>382</v>
      </c>
      <c r="I226" s="191" t="e">
        <f t="shared" si="21"/>
        <v>#VALUE!</v>
      </c>
      <c r="J226" s="151">
        <v>11.99</v>
      </c>
    </row>
    <row r="227" spans="2:12" ht="18.899999999999999" customHeight="1" thickTop="1" thickBot="1" x14ac:dyDescent="0.45">
      <c r="B227" s="16"/>
      <c r="C227" s="190" t="s">
        <v>651</v>
      </c>
      <c r="D227" s="190" t="s">
        <v>650</v>
      </c>
      <c r="E227" s="189">
        <v>9</v>
      </c>
      <c r="F227" s="188">
        <v>8</v>
      </c>
      <c r="G227" s="187">
        <v>7.99</v>
      </c>
      <c r="H227" s="159" t="s">
        <v>382</v>
      </c>
      <c r="I227" s="185" t="e">
        <f t="shared" si="21"/>
        <v>#VALUE!</v>
      </c>
      <c r="J227" s="151">
        <v>11.99</v>
      </c>
    </row>
    <row r="228" spans="2:12" ht="18.899999999999999" customHeight="1" thickTop="1" thickBot="1" x14ac:dyDescent="0.45">
      <c r="B228" s="16"/>
      <c r="C228" s="190" t="s">
        <v>649</v>
      </c>
      <c r="D228" s="190" t="s">
        <v>648</v>
      </c>
      <c r="E228" s="189">
        <v>10</v>
      </c>
      <c r="F228" s="188">
        <v>8</v>
      </c>
      <c r="G228" s="187">
        <v>7.99</v>
      </c>
      <c r="H228" s="159" t="s">
        <v>382</v>
      </c>
      <c r="I228" s="185" t="e">
        <f t="shared" si="21"/>
        <v>#VALUE!</v>
      </c>
      <c r="J228" s="151">
        <v>11.99</v>
      </c>
    </row>
    <row r="229" spans="2:12" ht="18.899999999999999" customHeight="1" thickTop="1" thickBot="1" x14ac:dyDescent="0.45">
      <c r="B229" s="16"/>
      <c r="C229" s="190" t="s">
        <v>647</v>
      </c>
      <c r="D229" s="190" t="s">
        <v>646</v>
      </c>
      <c r="E229" s="189">
        <v>11</v>
      </c>
      <c r="F229" s="188">
        <v>7</v>
      </c>
      <c r="G229" s="187">
        <v>7.99</v>
      </c>
      <c r="H229" s="186"/>
      <c r="I229" s="185">
        <f t="shared" si="21"/>
        <v>0</v>
      </c>
      <c r="J229" s="151">
        <v>11.99</v>
      </c>
    </row>
    <row r="230" spans="2:12" ht="18.899999999999999" customHeight="1" thickTop="1" thickBot="1" x14ac:dyDescent="0.45">
      <c r="B230" s="16"/>
      <c r="C230" s="190" t="s">
        <v>645</v>
      </c>
      <c r="D230" s="190" t="s">
        <v>644</v>
      </c>
      <c r="E230" s="189">
        <v>12</v>
      </c>
      <c r="F230" s="188">
        <v>6</v>
      </c>
      <c r="G230" s="187">
        <v>7.99</v>
      </c>
      <c r="H230" s="186"/>
      <c r="I230" s="185">
        <f t="shared" si="21"/>
        <v>0</v>
      </c>
      <c r="J230" s="151">
        <v>11.99</v>
      </c>
    </row>
    <row r="231" spans="2:12" ht="18.899999999999999" customHeight="1" thickTop="1" thickBot="1" x14ac:dyDescent="0.45">
      <c r="B231" s="16"/>
      <c r="C231" s="190" t="s">
        <v>643</v>
      </c>
      <c r="D231" s="190" t="s">
        <v>642</v>
      </c>
      <c r="E231" s="189">
        <v>13</v>
      </c>
      <c r="F231" s="188">
        <v>6</v>
      </c>
      <c r="G231" s="187">
        <v>7.99</v>
      </c>
      <c r="H231" s="186"/>
      <c r="I231" s="185">
        <f t="shared" si="21"/>
        <v>0</v>
      </c>
      <c r="J231" s="151">
        <v>11.99</v>
      </c>
    </row>
    <row r="232" spans="2:12" ht="18.899999999999999" customHeight="1" thickTop="1" thickBot="1" x14ac:dyDescent="0.45">
      <c r="B232" s="16"/>
      <c r="C232" s="190" t="s">
        <v>641</v>
      </c>
      <c r="D232" s="190" t="s">
        <v>640</v>
      </c>
      <c r="E232" s="189">
        <v>14</v>
      </c>
      <c r="F232" s="188">
        <v>5</v>
      </c>
      <c r="G232" s="187">
        <v>7.99</v>
      </c>
      <c r="H232" s="186"/>
      <c r="I232" s="185">
        <f t="shared" si="21"/>
        <v>0</v>
      </c>
      <c r="J232" s="151">
        <v>11.99</v>
      </c>
    </row>
    <row r="233" spans="2:12" ht="18.899999999999999" customHeight="1" thickTop="1" thickBot="1" x14ac:dyDescent="0.45">
      <c r="B233" s="16"/>
      <c r="C233" s="184"/>
      <c r="D233" s="179"/>
      <c r="E233" s="179"/>
      <c r="F233" s="183"/>
      <c r="G233" s="182"/>
      <c r="H233" s="181"/>
      <c r="I233" s="180"/>
      <c r="J233" s="179"/>
    </row>
    <row r="234" spans="2:12" ht="18.899999999999999" customHeight="1" thickTop="1" thickBot="1" x14ac:dyDescent="0.45">
      <c r="B234" s="16"/>
      <c r="C234" s="178" t="s">
        <v>639</v>
      </c>
      <c r="D234" s="178" t="s">
        <v>638</v>
      </c>
      <c r="E234" s="177">
        <v>1</v>
      </c>
      <c r="F234" s="176">
        <v>5</v>
      </c>
      <c r="G234" s="175">
        <v>7.99</v>
      </c>
      <c r="H234" s="159" t="s">
        <v>382</v>
      </c>
      <c r="I234" s="173" t="e">
        <f t="shared" ref="I234:I240" si="22">G234*H234</f>
        <v>#VALUE!</v>
      </c>
      <c r="J234" s="151">
        <v>11.99</v>
      </c>
    </row>
    <row r="235" spans="2:12" ht="18.899999999999999" customHeight="1" thickTop="1" thickBot="1" x14ac:dyDescent="0.45">
      <c r="B235" s="16"/>
      <c r="C235" s="178" t="s">
        <v>637</v>
      </c>
      <c r="D235" s="178" t="s">
        <v>636</v>
      </c>
      <c r="E235" s="177">
        <v>2</v>
      </c>
      <c r="F235" s="176">
        <v>7</v>
      </c>
      <c r="G235" s="175">
        <v>7.99</v>
      </c>
      <c r="H235" s="159"/>
      <c r="I235" s="173">
        <f t="shared" si="22"/>
        <v>0</v>
      </c>
      <c r="J235" s="151">
        <v>11.99</v>
      </c>
    </row>
    <row r="236" spans="2:12" ht="18.899999999999999" customHeight="1" thickTop="1" thickBot="1" x14ac:dyDescent="0.45">
      <c r="B236" s="16"/>
      <c r="C236" s="178" t="s">
        <v>635</v>
      </c>
      <c r="D236" s="178" t="s">
        <v>634</v>
      </c>
      <c r="E236" s="177">
        <v>4</v>
      </c>
      <c r="F236" s="176">
        <v>7</v>
      </c>
      <c r="G236" s="175">
        <v>7.99</v>
      </c>
      <c r="H236" s="159"/>
      <c r="I236" s="173">
        <f t="shared" si="22"/>
        <v>0</v>
      </c>
      <c r="J236" s="151">
        <v>11.99</v>
      </c>
    </row>
    <row r="237" spans="2:12" ht="18.899999999999999" customHeight="1" thickTop="1" thickBot="1" x14ac:dyDescent="0.45">
      <c r="B237" s="16"/>
      <c r="C237" s="178" t="s">
        <v>633</v>
      </c>
      <c r="D237" s="178" t="s">
        <v>632</v>
      </c>
      <c r="E237" s="177">
        <v>6</v>
      </c>
      <c r="F237" s="176">
        <v>8</v>
      </c>
      <c r="G237" s="175">
        <v>7.99</v>
      </c>
      <c r="H237" s="159" t="s">
        <v>382</v>
      </c>
      <c r="I237" s="173" t="e">
        <f t="shared" si="22"/>
        <v>#VALUE!</v>
      </c>
      <c r="J237" s="151">
        <v>11.99</v>
      </c>
    </row>
    <row r="238" spans="2:12" ht="18.899999999999999" customHeight="1" thickTop="1" thickBot="1" x14ac:dyDescent="0.35">
      <c r="B238" s="16"/>
      <c r="C238" s="178" t="s">
        <v>631</v>
      </c>
      <c r="D238" s="178" t="s">
        <v>630</v>
      </c>
      <c r="E238" s="177">
        <v>8</v>
      </c>
      <c r="F238" s="176">
        <v>8</v>
      </c>
      <c r="G238" s="175">
        <v>7.99</v>
      </c>
      <c r="H238" s="159" t="s">
        <v>382</v>
      </c>
      <c r="I238" s="173" t="e">
        <f t="shared" si="22"/>
        <v>#VALUE!</v>
      </c>
      <c r="J238" s="151">
        <v>11.99</v>
      </c>
      <c r="K238" s="983"/>
      <c r="L238" s="983"/>
    </row>
    <row r="239" spans="2:12" ht="18.899999999999999" customHeight="1" thickTop="1" thickBot="1" x14ac:dyDescent="0.35">
      <c r="B239" s="16"/>
      <c r="C239" s="178" t="s">
        <v>629</v>
      </c>
      <c r="D239" s="178" t="s">
        <v>628</v>
      </c>
      <c r="E239" s="177">
        <v>10</v>
      </c>
      <c r="F239" s="176">
        <v>8</v>
      </c>
      <c r="G239" s="175">
        <v>7.99</v>
      </c>
      <c r="H239" s="174"/>
      <c r="I239" s="173">
        <f t="shared" si="22"/>
        <v>0</v>
      </c>
      <c r="J239" s="151">
        <v>11.99</v>
      </c>
      <c r="K239" s="983"/>
      <c r="L239" s="983"/>
    </row>
    <row r="240" spans="2:12" ht="18.899999999999999" customHeight="1" thickTop="1" thickBot="1" x14ac:dyDescent="0.35">
      <c r="B240" s="16"/>
      <c r="C240" s="178" t="s">
        <v>627</v>
      </c>
      <c r="D240" s="178" t="s">
        <v>626</v>
      </c>
      <c r="E240" s="177">
        <v>12</v>
      </c>
      <c r="F240" s="176">
        <v>9</v>
      </c>
      <c r="G240" s="175">
        <v>7.99</v>
      </c>
      <c r="H240" s="174"/>
      <c r="I240" s="173">
        <f t="shared" si="22"/>
        <v>0</v>
      </c>
      <c r="J240" s="151">
        <v>11.99</v>
      </c>
      <c r="K240" s="982"/>
      <c r="L240" s="982"/>
    </row>
    <row r="241" spans="2:13" ht="18.899999999999999" customHeight="1" thickTop="1" x14ac:dyDescent="0.3">
      <c r="B241" s="16"/>
      <c r="C241" s="1006"/>
      <c r="D241" s="1006"/>
      <c r="E241" s="1006"/>
      <c r="F241" s="1006"/>
      <c r="G241" s="1006"/>
      <c r="H241" s="1006"/>
      <c r="I241" s="1006"/>
      <c r="J241" s="1006"/>
      <c r="K241" s="1018"/>
      <c r="L241" s="1018"/>
    </row>
    <row r="242" spans="2:13" ht="18.899999999999999" customHeight="1" thickBot="1" x14ac:dyDescent="0.35">
      <c r="B242" s="16"/>
      <c r="C242" s="1006"/>
      <c r="D242" s="1006"/>
      <c r="E242" s="1006"/>
      <c r="F242" s="1006"/>
      <c r="G242" s="1006"/>
      <c r="H242" s="1006"/>
      <c r="I242" s="1006"/>
      <c r="J242" s="1006"/>
      <c r="K242" s="982"/>
      <c r="L242" s="982"/>
    </row>
    <row r="243" spans="2:13" ht="18.899999999999999" customHeight="1" thickTop="1" thickBot="1" x14ac:dyDescent="0.35">
      <c r="B243" s="16"/>
      <c r="C243" s="171" t="s">
        <v>625</v>
      </c>
      <c r="D243" s="170" t="s">
        <v>624</v>
      </c>
      <c r="E243" s="169">
        <v>6</v>
      </c>
      <c r="F243" s="169">
        <v>7</v>
      </c>
      <c r="G243" s="160">
        <v>7.99</v>
      </c>
      <c r="H243" s="159" t="s">
        <v>382</v>
      </c>
      <c r="I243" s="158" t="e">
        <f t="shared" ref="I243:I250" si="23">G243*H243</f>
        <v>#VALUE!</v>
      </c>
      <c r="J243" s="151">
        <v>11.99</v>
      </c>
      <c r="K243" s="982"/>
      <c r="L243" s="982"/>
    </row>
    <row r="244" spans="2:13" ht="18.899999999999999" customHeight="1" thickTop="1" thickBot="1" x14ac:dyDescent="0.35">
      <c r="B244" s="16"/>
      <c r="C244" s="171" t="s">
        <v>623</v>
      </c>
      <c r="D244" s="170" t="s">
        <v>622</v>
      </c>
      <c r="E244" s="169">
        <v>7</v>
      </c>
      <c r="F244" s="169">
        <v>7</v>
      </c>
      <c r="G244" s="160">
        <v>7.99</v>
      </c>
      <c r="H244" s="159" t="s">
        <v>382</v>
      </c>
      <c r="I244" s="158" t="e">
        <f t="shared" si="23"/>
        <v>#VALUE!</v>
      </c>
      <c r="J244" s="151">
        <v>11.99</v>
      </c>
      <c r="K244" s="982"/>
      <c r="L244" s="982"/>
    </row>
    <row r="245" spans="2:13" ht="18.899999999999999" customHeight="1" thickTop="1" thickBot="1" x14ac:dyDescent="0.35">
      <c r="B245" s="16"/>
      <c r="C245" s="167" t="s">
        <v>621</v>
      </c>
      <c r="D245" s="166" t="s">
        <v>620</v>
      </c>
      <c r="E245" s="165">
        <v>8</v>
      </c>
      <c r="F245" s="165">
        <v>7</v>
      </c>
      <c r="G245" s="154">
        <v>7.99</v>
      </c>
      <c r="H245" s="159" t="s">
        <v>382</v>
      </c>
      <c r="I245" s="152" t="e">
        <f t="shared" si="23"/>
        <v>#VALUE!</v>
      </c>
      <c r="J245" s="151">
        <v>11.99</v>
      </c>
      <c r="K245" s="982"/>
      <c r="L245" s="982"/>
    </row>
    <row r="246" spans="2:13" ht="18.899999999999999" customHeight="1" thickTop="1" thickBot="1" x14ac:dyDescent="0.35">
      <c r="B246" s="16"/>
      <c r="C246" s="171" t="s">
        <v>619</v>
      </c>
      <c r="D246" s="170" t="s">
        <v>618</v>
      </c>
      <c r="E246" s="169">
        <v>9</v>
      </c>
      <c r="F246" s="169">
        <v>6</v>
      </c>
      <c r="G246" s="160">
        <v>7.99</v>
      </c>
      <c r="H246" s="168"/>
      <c r="I246" s="158">
        <f t="shared" si="23"/>
        <v>0</v>
      </c>
      <c r="J246" s="151">
        <v>11.99</v>
      </c>
      <c r="K246" s="982"/>
      <c r="L246" s="982"/>
    </row>
    <row r="247" spans="2:13" ht="18.899999999999999" customHeight="1" thickTop="1" thickBot="1" x14ac:dyDescent="0.35">
      <c r="B247" s="16"/>
      <c r="C247" s="167" t="s">
        <v>617</v>
      </c>
      <c r="D247" s="166" t="s">
        <v>616</v>
      </c>
      <c r="E247" s="165">
        <v>10</v>
      </c>
      <c r="F247" s="165">
        <v>6</v>
      </c>
      <c r="G247" s="154">
        <v>7.99</v>
      </c>
      <c r="H247" s="172"/>
      <c r="I247" s="152">
        <f t="shared" si="23"/>
        <v>0</v>
      </c>
      <c r="J247" s="151">
        <v>11.99</v>
      </c>
      <c r="K247" s="982"/>
      <c r="L247" s="982"/>
    </row>
    <row r="248" spans="2:13" ht="18.899999999999999" customHeight="1" thickTop="1" thickBot="1" x14ac:dyDescent="0.35">
      <c r="B248" s="16"/>
      <c r="C248" s="171" t="s">
        <v>615</v>
      </c>
      <c r="D248" s="170" t="s">
        <v>614</v>
      </c>
      <c r="E248" s="169">
        <v>11</v>
      </c>
      <c r="F248" s="169">
        <v>5</v>
      </c>
      <c r="G248" s="160">
        <v>7.99</v>
      </c>
      <c r="H248" s="168"/>
      <c r="I248" s="158">
        <f t="shared" si="23"/>
        <v>0</v>
      </c>
      <c r="J248" s="151">
        <v>11.99</v>
      </c>
      <c r="K248" s="982"/>
      <c r="L248" s="982"/>
    </row>
    <row r="249" spans="2:13" ht="18.899999999999999" customHeight="1" thickTop="1" thickBot="1" x14ac:dyDescent="0.35">
      <c r="B249" s="16"/>
      <c r="C249" s="171" t="s">
        <v>613</v>
      </c>
      <c r="D249" s="170" t="s">
        <v>612</v>
      </c>
      <c r="E249" s="169">
        <v>12</v>
      </c>
      <c r="F249" s="169">
        <v>5</v>
      </c>
      <c r="G249" s="160">
        <v>7.99</v>
      </c>
      <c r="H249" s="168"/>
      <c r="I249" s="158">
        <f t="shared" si="23"/>
        <v>0</v>
      </c>
      <c r="J249" s="164">
        <v>11.99</v>
      </c>
      <c r="K249" s="984"/>
      <c r="L249" s="985"/>
    </row>
    <row r="250" spans="2:13" ht="18.899999999999999" customHeight="1" thickTop="1" thickBot="1" x14ac:dyDescent="0.35">
      <c r="B250" s="16"/>
      <c r="C250" s="167" t="s">
        <v>611</v>
      </c>
      <c r="D250" s="166" t="s">
        <v>610</v>
      </c>
      <c r="E250" s="165">
        <v>30</v>
      </c>
      <c r="F250" s="165">
        <v>1</v>
      </c>
      <c r="G250" s="154">
        <v>11.35</v>
      </c>
      <c r="H250" s="159" t="s">
        <v>382</v>
      </c>
      <c r="I250" s="152" t="e">
        <f t="shared" si="23"/>
        <v>#VALUE!</v>
      </c>
      <c r="J250" s="164">
        <v>16.989999999999998</v>
      </c>
      <c r="K250" s="1010"/>
      <c r="L250" s="986"/>
    </row>
    <row r="251" spans="2:13" ht="18.899999999999999" customHeight="1" thickTop="1" thickBot="1" x14ac:dyDescent="0.45">
      <c r="B251" s="16"/>
      <c r="C251" s="1006"/>
      <c r="D251" s="1006"/>
      <c r="E251" s="1006"/>
      <c r="F251" s="1006"/>
      <c r="G251" s="1006"/>
      <c r="H251" s="1006"/>
      <c r="I251" s="1006"/>
      <c r="J251" s="1006"/>
    </row>
    <row r="252" spans="2:13" ht="18.899999999999999" customHeight="1" thickTop="1" thickBot="1" x14ac:dyDescent="0.45">
      <c r="B252" s="16"/>
      <c r="C252" s="163" t="s">
        <v>609</v>
      </c>
      <c r="D252" s="161" t="s">
        <v>608</v>
      </c>
      <c r="E252" s="162" t="s">
        <v>398</v>
      </c>
      <c r="F252" s="161">
        <v>2</v>
      </c>
      <c r="G252" s="160">
        <v>11.35</v>
      </c>
      <c r="H252" s="159" t="s">
        <v>382</v>
      </c>
      <c r="I252" s="158" t="e">
        <f>G252*H252</f>
        <v>#VALUE!</v>
      </c>
      <c r="J252" s="151">
        <v>16.989999999999998</v>
      </c>
    </row>
    <row r="253" spans="2:13" ht="18.899999999999999" customHeight="1" thickTop="1" thickBot="1" x14ac:dyDescent="0.45">
      <c r="B253" s="16"/>
      <c r="C253" s="163" t="s">
        <v>607</v>
      </c>
      <c r="D253" s="161" t="s">
        <v>606</v>
      </c>
      <c r="E253" s="162" t="s">
        <v>452</v>
      </c>
      <c r="F253" s="161">
        <v>1</v>
      </c>
      <c r="G253" s="160">
        <v>11.35</v>
      </c>
      <c r="H253" s="159" t="s">
        <v>382</v>
      </c>
      <c r="I253" s="158" t="e">
        <f>G253*H253</f>
        <v>#VALUE!</v>
      </c>
      <c r="J253" s="151">
        <v>16.989999999999998</v>
      </c>
    </row>
    <row r="254" spans="2:13" ht="18.899999999999999" customHeight="1" thickTop="1" thickBot="1" x14ac:dyDescent="0.45">
      <c r="B254" s="16"/>
      <c r="C254" s="157" t="s">
        <v>605</v>
      </c>
      <c r="D254" s="155" t="s">
        <v>604</v>
      </c>
      <c r="E254" s="156" t="s">
        <v>603</v>
      </c>
      <c r="F254" s="155">
        <v>1</v>
      </c>
      <c r="G254" s="154">
        <v>11.35</v>
      </c>
      <c r="H254" s="153"/>
      <c r="I254" s="152">
        <f>G254*H254</f>
        <v>0</v>
      </c>
      <c r="J254" s="151">
        <v>16.989999999999998</v>
      </c>
    </row>
    <row r="255" spans="2:13" ht="18.899999999999999" customHeight="1" thickTop="1" x14ac:dyDescent="0.4">
      <c r="B255" s="16"/>
      <c r="C255" s="149"/>
      <c r="D255" s="149"/>
      <c r="E255" s="150"/>
      <c r="F255" s="149"/>
      <c r="G255" s="148"/>
      <c r="H255" s="147"/>
      <c r="I255" s="146"/>
      <c r="J255" s="145"/>
    </row>
    <row r="256" spans="2:13" ht="18.899999999999999" customHeight="1" x14ac:dyDescent="0.3">
      <c r="B256" s="16"/>
      <c r="C256" s="1019" t="s">
        <v>602</v>
      </c>
      <c r="D256" s="1020"/>
      <c r="E256" s="1020"/>
      <c r="F256" s="1020"/>
      <c r="G256" s="1020"/>
      <c r="H256" s="1020"/>
      <c r="I256" s="1020"/>
      <c r="J256" s="1020"/>
      <c r="K256" s="982"/>
      <c r="L256" s="982"/>
      <c r="M256" s="16"/>
    </row>
    <row r="257" spans="2:13" ht="18.899999999999999" customHeight="1" x14ac:dyDescent="0.3">
      <c r="B257" s="16"/>
      <c r="C257" s="1019"/>
      <c r="D257" s="1020"/>
      <c r="E257" s="1020"/>
      <c r="F257" s="1020"/>
      <c r="G257" s="1020"/>
      <c r="H257" s="1020"/>
      <c r="I257" s="1020"/>
      <c r="J257" s="1020"/>
      <c r="K257" s="982"/>
      <c r="L257" s="982"/>
      <c r="M257" s="16"/>
    </row>
    <row r="258" spans="2:13" ht="18.899999999999999" customHeight="1" thickBot="1" x14ac:dyDescent="0.35">
      <c r="B258" s="16"/>
      <c r="C258" s="144"/>
      <c r="D258" s="144"/>
      <c r="E258" s="144"/>
      <c r="F258" s="144"/>
      <c r="G258" s="144"/>
      <c r="H258" s="144"/>
      <c r="I258" s="144"/>
      <c r="J258" s="144"/>
      <c r="K258" s="117"/>
      <c r="L258" s="117"/>
      <c r="M258" s="16"/>
    </row>
    <row r="259" spans="2:13" ht="18.899999999999999" customHeight="1" thickBot="1" x14ac:dyDescent="0.45">
      <c r="B259" s="16"/>
      <c r="C259" s="1021" t="s">
        <v>601</v>
      </c>
      <c r="D259" s="1022"/>
      <c r="E259" s="1022"/>
      <c r="F259" s="1022"/>
      <c r="G259" s="1022"/>
      <c r="H259" s="1022"/>
      <c r="I259" s="1022"/>
      <c r="J259" s="1023"/>
    </row>
    <row r="260" spans="2:13" ht="18.899999999999999" customHeight="1" thickTop="1" thickBot="1" x14ac:dyDescent="0.45">
      <c r="B260" s="16"/>
      <c r="C260" s="142" t="s">
        <v>600</v>
      </c>
      <c r="D260" s="142" t="s">
        <v>599</v>
      </c>
      <c r="E260" s="143">
        <v>2</v>
      </c>
      <c r="F260" s="142">
        <v>5</v>
      </c>
      <c r="G260" s="141">
        <v>11.35</v>
      </c>
      <c r="H260" s="57" t="s">
        <v>382</v>
      </c>
      <c r="I260" s="140" t="e">
        <f>G260*H260</f>
        <v>#VALUE!</v>
      </c>
      <c r="J260" s="139">
        <v>16.989999999999998</v>
      </c>
    </row>
    <row r="261" spans="2:13" ht="18.899999999999999" customHeight="1" thickTop="1" thickBot="1" x14ac:dyDescent="0.45">
      <c r="B261" s="16"/>
      <c r="C261" s="90" t="s">
        <v>598</v>
      </c>
      <c r="D261" s="90" t="s">
        <v>597</v>
      </c>
      <c r="E261" s="138">
        <v>4</v>
      </c>
      <c r="F261" s="90">
        <v>5</v>
      </c>
      <c r="G261" s="137">
        <v>11.35</v>
      </c>
      <c r="H261" s="57" t="s">
        <v>382</v>
      </c>
      <c r="I261" s="136" t="e">
        <f>G261*H261</f>
        <v>#VALUE!</v>
      </c>
      <c r="J261" s="135">
        <v>16.989999999999998</v>
      </c>
    </row>
    <row r="262" spans="2:13" ht="18.899999999999999" customHeight="1" thickTop="1" thickBot="1" x14ac:dyDescent="0.35">
      <c r="B262" s="16"/>
      <c r="C262" s="90" t="s">
        <v>596</v>
      </c>
      <c r="D262" s="90" t="s">
        <v>595</v>
      </c>
      <c r="E262" s="138">
        <v>6</v>
      </c>
      <c r="F262" s="90">
        <v>6</v>
      </c>
      <c r="G262" s="137">
        <v>11.35</v>
      </c>
      <c r="H262" s="57" t="s">
        <v>382</v>
      </c>
      <c r="I262" s="136" t="e">
        <f>G262*H262</f>
        <v>#VALUE!</v>
      </c>
      <c r="J262" s="135">
        <v>16.989999999999998</v>
      </c>
      <c r="K262" s="983"/>
      <c r="L262" s="983"/>
    </row>
    <row r="263" spans="2:13" ht="18.899999999999999" customHeight="1" thickTop="1" thickBot="1" x14ac:dyDescent="0.35">
      <c r="B263" s="16"/>
      <c r="C263" s="90" t="s">
        <v>594</v>
      </c>
      <c r="D263" s="90" t="s">
        <v>593</v>
      </c>
      <c r="E263" s="138">
        <v>8</v>
      </c>
      <c r="F263" s="90">
        <v>7</v>
      </c>
      <c r="G263" s="137">
        <v>11.35</v>
      </c>
      <c r="H263" s="57" t="s">
        <v>382</v>
      </c>
      <c r="I263" s="136" t="e">
        <f>G263*H263</f>
        <v>#VALUE!</v>
      </c>
      <c r="J263" s="135">
        <v>16.989999999999998</v>
      </c>
      <c r="K263" s="983"/>
      <c r="L263" s="983"/>
    </row>
    <row r="264" spans="2:13" ht="18.899999999999999" customHeight="1" thickTop="1" thickBot="1" x14ac:dyDescent="0.35">
      <c r="B264" s="16"/>
      <c r="C264" s="90" t="s">
        <v>592</v>
      </c>
      <c r="D264" s="90" t="s">
        <v>591</v>
      </c>
      <c r="E264" s="138">
        <v>10</v>
      </c>
      <c r="F264" s="90">
        <v>7</v>
      </c>
      <c r="G264" s="137">
        <v>11.35</v>
      </c>
      <c r="H264" s="87"/>
      <c r="I264" s="136">
        <f>G264*H264</f>
        <v>0</v>
      </c>
      <c r="J264" s="135">
        <v>16.989999999999998</v>
      </c>
      <c r="K264" s="982"/>
      <c r="L264" s="982"/>
    </row>
    <row r="265" spans="2:13" ht="18.899999999999999" customHeight="1" thickTop="1" thickBot="1" x14ac:dyDescent="0.35">
      <c r="B265" s="16"/>
      <c r="C265" s="134"/>
      <c r="D265" s="134"/>
      <c r="E265" s="134"/>
      <c r="F265" s="134"/>
      <c r="G265" s="134"/>
      <c r="H265" s="134"/>
      <c r="I265" s="134"/>
      <c r="J265" s="134"/>
      <c r="K265" s="982"/>
      <c r="L265" s="982"/>
      <c r="M265" s="16"/>
    </row>
    <row r="266" spans="2:13" ht="18.899999999999999" customHeight="1" thickBot="1" x14ac:dyDescent="0.35">
      <c r="B266" s="16"/>
      <c r="C266" s="1024" t="s">
        <v>590</v>
      </c>
      <c r="D266" s="1025"/>
      <c r="E266" s="1025"/>
      <c r="F266" s="1025"/>
      <c r="G266" s="1025"/>
      <c r="H266" s="1025"/>
      <c r="I266" s="1025"/>
      <c r="J266" s="1026"/>
      <c r="K266" s="982"/>
      <c r="L266" s="982"/>
      <c r="M266" s="16"/>
    </row>
    <row r="267" spans="2:13" ht="18.899999999999999" customHeight="1" thickTop="1" thickBot="1" x14ac:dyDescent="0.35">
      <c r="B267" s="16"/>
      <c r="C267" s="133" t="s">
        <v>589</v>
      </c>
      <c r="D267" s="133" t="s">
        <v>588</v>
      </c>
      <c r="E267" s="132" t="s">
        <v>395</v>
      </c>
      <c r="F267" s="132">
        <v>6</v>
      </c>
      <c r="G267" s="131">
        <v>11.35</v>
      </c>
      <c r="H267" s="57" t="s">
        <v>382</v>
      </c>
      <c r="I267" s="130" t="e">
        <f>G267*H267</f>
        <v>#VALUE!</v>
      </c>
      <c r="J267" s="129">
        <v>16.989999999999998</v>
      </c>
      <c r="K267" s="982"/>
      <c r="L267" s="982"/>
      <c r="M267" s="16"/>
    </row>
    <row r="268" spans="2:13" ht="18.899999999999999" customHeight="1" thickTop="1" thickBot="1" x14ac:dyDescent="0.35">
      <c r="B268" s="16"/>
      <c r="C268" s="128" t="s">
        <v>587</v>
      </c>
      <c r="D268" s="128" t="s">
        <v>586</v>
      </c>
      <c r="E268" s="127" t="s">
        <v>398</v>
      </c>
      <c r="F268" s="127">
        <v>6</v>
      </c>
      <c r="G268" s="126">
        <v>11.35</v>
      </c>
      <c r="H268" s="57" t="s">
        <v>382</v>
      </c>
      <c r="I268" s="125" t="e">
        <f>G268*H268</f>
        <v>#VALUE!</v>
      </c>
      <c r="J268" s="55">
        <v>16.989999999999998</v>
      </c>
      <c r="K268" s="982"/>
      <c r="L268" s="982"/>
      <c r="M268" s="16"/>
    </row>
    <row r="269" spans="2:13" ht="18.899999999999999" customHeight="1" thickTop="1" thickBot="1" x14ac:dyDescent="0.35">
      <c r="B269" s="16"/>
      <c r="C269" s="128" t="s">
        <v>585</v>
      </c>
      <c r="D269" s="128" t="s">
        <v>584</v>
      </c>
      <c r="E269" s="127" t="s">
        <v>401</v>
      </c>
      <c r="F269" s="127">
        <v>6</v>
      </c>
      <c r="G269" s="126">
        <v>11.35</v>
      </c>
      <c r="H269" s="57"/>
      <c r="I269" s="125">
        <f>G269*H269</f>
        <v>0</v>
      </c>
      <c r="J269" s="55">
        <v>16.989999999999998</v>
      </c>
      <c r="K269" s="982"/>
      <c r="L269" s="982"/>
      <c r="M269" s="16"/>
    </row>
    <row r="270" spans="2:13" ht="18.899999999999999" customHeight="1" thickTop="1" thickBot="1" x14ac:dyDescent="0.35">
      <c r="B270" s="16"/>
      <c r="C270" s="128" t="s">
        <v>583</v>
      </c>
      <c r="D270" s="128" t="s">
        <v>582</v>
      </c>
      <c r="E270" s="127" t="s">
        <v>452</v>
      </c>
      <c r="F270" s="127">
        <v>5</v>
      </c>
      <c r="G270" s="126">
        <v>11.35</v>
      </c>
      <c r="H270" s="57" t="s">
        <v>382</v>
      </c>
      <c r="I270" s="125" t="e">
        <f>G270*H270</f>
        <v>#VALUE!</v>
      </c>
      <c r="J270" s="67">
        <v>16.989999999999998</v>
      </c>
      <c r="K270" s="982"/>
      <c r="L270" s="982"/>
      <c r="M270" s="16"/>
    </row>
    <row r="271" spans="2:13" ht="18.899999999999999" customHeight="1" thickTop="1" thickBot="1" x14ac:dyDescent="0.35">
      <c r="B271" s="16"/>
      <c r="C271" s="124" t="s">
        <v>581</v>
      </c>
      <c r="D271" s="124" t="s">
        <v>580</v>
      </c>
      <c r="E271" s="123" t="s">
        <v>455</v>
      </c>
      <c r="F271" s="123">
        <v>4</v>
      </c>
      <c r="G271" s="122">
        <v>11.35</v>
      </c>
      <c r="H271" s="57" t="s">
        <v>382</v>
      </c>
      <c r="I271" s="121" t="e">
        <f>G271*H271</f>
        <v>#VALUE!</v>
      </c>
      <c r="J271" s="55">
        <v>16.989999999999998</v>
      </c>
      <c r="K271" s="1027"/>
      <c r="L271" s="985"/>
      <c r="M271" s="16"/>
    </row>
    <row r="272" spans="2:13" ht="18.899999999999999" customHeight="1" thickTop="1" thickBot="1" x14ac:dyDescent="0.35">
      <c r="B272" s="16"/>
      <c r="C272" s="1028"/>
      <c r="D272" s="1028"/>
      <c r="E272" s="1028"/>
      <c r="F272" s="1028"/>
      <c r="G272" s="1028"/>
      <c r="H272" s="1029"/>
      <c r="I272" s="1028"/>
      <c r="J272" s="1028"/>
      <c r="K272" s="986"/>
      <c r="L272" s="986"/>
      <c r="M272" s="16"/>
    </row>
    <row r="273" spans="2:13" ht="27" customHeight="1" thickTop="1" thickBot="1" x14ac:dyDescent="0.65">
      <c r="B273" s="16"/>
      <c r="C273" s="1030" t="s">
        <v>579</v>
      </c>
      <c r="D273" s="1031"/>
      <c r="E273" s="1031"/>
      <c r="F273" s="1031"/>
      <c r="G273" s="1031"/>
      <c r="H273" s="1031"/>
      <c r="I273" s="1031"/>
      <c r="J273" s="1032"/>
      <c r="M273" s="16"/>
    </row>
    <row r="274" spans="2:13" ht="18.899999999999999" customHeight="1" thickTop="1" thickBot="1" x14ac:dyDescent="0.45">
      <c r="B274" s="16"/>
      <c r="C274" s="115" t="s">
        <v>578</v>
      </c>
      <c r="D274" s="115" t="s">
        <v>577</v>
      </c>
      <c r="E274" s="104">
        <v>1</v>
      </c>
      <c r="F274" s="114">
        <v>4</v>
      </c>
      <c r="G274" s="103">
        <v>7.99</v>
      </c>
      <c r="H274" s="57" t="s">
        <v>382</v>
      </c>
      <c r="I274" s="56" t="e">
        <f t="shared" ref="I274:I279" si="24">G274*H274</f>
        <v>#VALUE!</v>
      </c>
      <c r="J274" s="55">
        <v>11.99</v>
      </c>
      <c r="M274" s="16"/>
    </row>
    <row r="275" spans="2:13" ht="18.899999999999999" customHeight="1" thickTop="1" thickBot="1" x14ac:dyDescent="0.45">
      <c r="B275" s="16"/>
      <c r="C275" s="115" t="s">
        <v>576</v>
      </c>
      <c r="D275" s="115" t="s">
        <v>575</v>
      </c>
      <c r="E275" s="104">
        <v>2</v>
      </c>
      <c r="F275" s="114">
        <v>5</v>
      </c>
      <c r="G275" s="103">
        <v>7.99</v>
      </c>
      <c r="H275" s="57" t="s">
        <v>382</v>
      </c>
      <c r="I275" s="56" t="e">
        <f t="shared" si="24"/>
        <v>#VALUE!</v>
      </c>
      <c r="J275" s="55">
        <v>11.99</v>
      </c>
      <c r="M275" s="16"/>
    </row>
    <row r="276" spans="2:13" ht="18.899999999999999" customHeight="1" thickTop="1" thickBot="1" x14ac:dyDescent="0.45">
      <c r="B276" s="16"/>
      <c r="C276" s="115" t="s">
        <v>574</v>
      </c>
      <c r="D276" s="115" t="s">
        <v>573</v>
      </c>
      <c r="E276" s="104">
        <v>4</v>
      </c>
      <c r="F276" s="114">
        <v>5</v>
      </c>
      <c r="G276" s="103">
        <v>7.99</v>
      </c>
      <c r="H276" s="57" t="s">
        <v>382</v>
      </c>
      <c r="I276" s="56" t="e">
        <f t="shared" si="24"/>
        <v>#VALUE!</v>
      </c>
      <c r="J276" s="55">
        <v>11.99</v>
      </c>
    </row>
    <row r="277" spans="2:13" ht="18.899999999999999" customHeight="1" thickTop="1" thickBot="1" x14ac:dyDescent="0.35">
      <c r="B277" s="16"/>
      <c r="C277" s="115" t="s">
        <v>572</v>
      </c>
      <c r="D277" s="115" t="s">
        <v>571</v>
      </c>
      <c r="E277" s="104">
        <v>6</v>
      </c>
      <c r="F277" s="114">
        <v>6</v>
      </c>
      <c r="G277" s="103">
        <v>7.99</v>
      </c>
      <c r="H277" s="57" t="s">
        <v>382</v>
      </c>
      <c r="I277" s="56" t="e">
        <f t="shared" si="24"/>
        <v>#VALUE!</v>
      </c>
      <c r="J277" s="55">
        <v>11.99</v>
      </c>
      <c r="K277" s="983"/>
      <c r="L277" s="983"/>
    </row>
    <row r="278" spans="2:13" ht="18.899999999999999" customHeight="1" thickTop="1" thickBot="1" x14ac:dyDescent="0.35">
      <c r="B278" s="16"/>
      <c r="C278" s="115" t="s">
        <v>570</v>
      </c>
      <c r="D278" s="115" t="s">
        <v>569</v>
      </c>
      <c r="E278" s="104">
        <v>8</v>
      </c>
      <c r="F278" s="114">
        <v>7</v>
      </c>
      <c r="G278" s="103">
        <v>7.99</v>
      </c>
      <c r="H278" s="57" t="s">
        <v>382</v>
      </c>
      <c r="I278" s="56" t="e">
        <f t="shared" si="24"/>
        <v>#VALUE!</v>
      </c>
      <c r="J278" s="55">
        <v>11.99</v>
      </c>
      <c r="K278" s="983"/>
      <c r="L278" s="983"/>
    </row>
    <row r="279" spans="2:13" ht="18.899999999999999" customHeight="1" thickTop="1" thickBot="1" x14ac:dyDescent="0.35">
      <c r="B279" s="16"/>
      <c r="C279" s="115" t="s">
        <v>568</v>
      </c>
      <c r="D279" s="115" t="s">
        <v>567</v>
      </c>
      <c r="E279" s="104">
        <v>10</v>
      </c>
      <c r="F279" s="114">
        <v>7</v>
      </c>
      <c r="G279" s="103">
        <v>7.99</v>
      </c>
      <c r="H279" s="57" t="s">
        <v>382</v>
      </c>
      <c r="I279" s="56" t="e">
        <f t="shared" si="24"/>
        <v>#VALUE!</v>
      </c>
      <c r="J279" s="55">
        <v>11.99</v>
      </c>
      <c r="K279" s="982"/>
      <c r="L279" s="982"/>
    </row>
    <row r="280" spans="2:13" ht="18.899999999999999" customHeight="1" thickTop="1" thickBot="1" x14ac:dyDescent="0.35">
      <c r="B280" s="16"/>
      <c r="C280" s="1033" t="s">
        <v>566</v>
      </c>
      <c r="D280" s="1034"/>
      <c r="E280" s="1034"/>
      <c r="F280" s="1034"/>
      <c r="G280" s="1034"/>
      <c r="H280" s="1034"/>
      <c r="I280" s="1034"/>
      <c r="J280" s="1035"/>
      <c r="K280" s="982"/>
      <c r="L280" s="982"/>
      <c r="M280" s="120"/>
    </row>
    <row r="281" spans="2:13" ht="18.899999999999999" customHeight="1" thickTop="1" thickBot="1" x14ac:dyDescent="0.35">
      <c r="B281" s="16"/>
      <c r="C281" s="108" t="s">
        <v>565</v>
      </c>
      <c r="D281" s="66" t="s">
        <v>564</v>
      </c>
      <c r="E281" s="107" t="s">
        <v>455</v>
      </c>
      <c r="F281" s="64">
        <v>2</v>
      </c>
      <c r="G281" s="106">
        <v>11.35</v>
      </c>
      <c r="H281" s="57" t="s">
        <v>382</v>
      </c>
      <c r="I281" s="62" t="e">
        <f t="shared" ref="I281:I290" si="25">G281*H281</f>
        <v>#VALUE!</v>
      </c>
      <c r="J281" s="55">
        <v>16.989999999999998</v>
      </c>
      <c r="K281" s="982"/>
      <c r="L281" s="982"/>
      <c r="M281" s="120"/>
    </row>
    <row r="282" spans="2:13" ht="18.899999999999999" customHeight="1" thickTop="1" thickBot="1" x14ac:dyDescent="0.35">
      <c r="B282" s="16"/>
      <c r="C282" s="108" t="s">
        <v>563</v>
      </c>
      <c r="D282" s="66" t="s">
        <v>562</v>
      </c>
      <c r="E282" s="107" t="s">
        <v>452</v>
      </c>
      <c r="F282" s="64">
        <v>3</v>
      </c>
      <c r="G282" s="106">
        <v>11.35</v>
      </c>
      <c r="H282" s="57" t="s">
        <v>382</v>
      </c>
      <c r="I282" s="62" t="e">
        <f t="shared" si="25"/>
        <v>#VALUE!</v>
      </c>
      <c r="J282" s="55">
        <v>16.989999999999998</v>
      </c>
      <c r="K282" s="982"/>
      <c r="L282" s="982"/>
      <c r="M282" s="120"/>
    </row>
    <row r="283" spans="2:13" ht="18.899999999999999" customHeight="1" thickTop="1" thickBot="1" x14ac:dyDescent="0.35">
      <c r="B283" s="16"/>
      <c r="C283" s="108" t="s">
        <v>561</v>
      </c>
      <c r="D283" s="66" t="s">
        <v>560</v>
      </c>
      <c r="E283" s="107" t="s">
        <v>401</v>
      </c>
      <c r="F283" s="64">
        <v>3</v>
      </c>
      <c r="G283" s="106">
        <v>11.35</v>
      </c>
      <c r="H283" s="57" t="s">
        <v>382</v>
      </c>
      <c r="I283" s="62" t="e">
        <f t="shared" si="25"/>
        <v>#VALUE!</v>
      </c>
      <c r="J283" s="55">
        <v>16.989999999999998</v>
      </c>
      <c r="K283" s="982"/>
      <c r="L283" s="982"/>
      <c r="M283" s="120"/>
    </row>
    <row r="284" spans="2:13" ht="18.899999999999999" customHeight="1" thickTop="1" thickBot="1" x14ac:dyDescent="0.35">
      <c r="B284" s="16"/>
      <c r="C284" s="108" t="s">
        <v>559</v>
      </c>
      <c r="D284" s="66" t="s">
        <v>558</v>
      </c>
      <c r="E284" s="107" t="s">
        <v>398</v>
      </c>
      <c r="F284" s="64">
        <v>4</v>
      </c>
      <c r="G284" s="106">
        <v>11.35</v>
      </c>
      <c r="H284" s="57" t="s">
        <v>382</v>
      </c>
      <c r="I284" s="62" t="e">
        <f t="shared" si="25"/>
        <v>#VALUE!</v>
      </c>
      <c r="J284" s="55">
        <v>16.989999999999998</v>
      </c>
      <c r="K284" s="982"/>
      <c r="L284" s="982"/>
      <c r="M284" s="120"/>
    </row>
    <row r="285" spans="2:13" ht="18.899999999999999" customHeight="1" thickTop="1" thickBot="1" x14ac:dyDescent="0.35">
      <c r="B285" s="16"/>
      <c r="C285" s="105" t="s">
        <v>557</v>
      </c>
      <c r="D285" s="61" t="s">
        <v>556</v>
      </c>
      <c r="E285" s="104" t="s">
        <v>395</v>
      </c>
      <c r="F285" s="59">
        <v>4</v>
      </c>
      <c r="G285" s="103">
        <v>11.35</v>
      </c>
      <c r="H285" s="57" t="s">
        <v>382</v>
      </c>
      <c r="I285" s="56" t="e">
        <f t="shared" si="25"/>
        <v>#VALUE!</v>
      </c>
      <c r="J285" s="55">
        <v>16.989999999999998</v>
      </c>
      <c r="K285" s="982"/>
      <c r="L285" s="982"/>
      <c r="M285" s="120"/>
    </row>
    <row r="286" spans="2:13" ht="18.899999999999999" customHeight="1" thickTop="1" thickBot="1" x14ac:dyDescent="0.35">
      <c r="B286" s="16"/>
      <c r="C286" s="105" t="s">
        <v>555</v>
      </c>
      <c r="D286" s="61" t="s">
        <v>554</v>
      </c>
      <c r="E286" s="104">
        <v>1</v>
      </c>
      <c r="F286" s="59">
        <v>5</v>
      </c>
      <c r="G286" s="103">
        <v>11.35</v>
      </c>
      <c r="H286" s="57" t="s">
        <v>382</v>
      </c>
      <c r="I286" s="56" t="e">
        <f t="shared" si="25"/>
        <v>#VALUE!</v>
      </c>
      <c r="J286" s="55">
        <v>16.989999999999998</v>
      </c>
      <c r="K286" s="982"/>
      <c r="L286" s="982"/>
      <c r="M286" s="120"/>
    </row>
    <row r="287" spans="2:13" ht="18.899999999999999" customHeight="1" thickTop="1" thickBot="1" x14ac:dyDescent="0.35">
      <c r="B287" s="16"/>
      <c r="C287" s="105" t="s">
        <v>553</v>
      </c>
      <c r="D287" s="61" t="s">
        <v>552</v>
      </c>
      <c r="E287" s="60">
        <v>2</v>
      </c>
      <c r="F287" s="59">
        <v>5</v>
      </c>
      <c r="G287" s="103">
        <v>11.35</v>
      </c>
      <c r="H287" s="57" t="s">
        <v>382</v>
      </c>
      <c r="I287" s="56" t="e">
        <f t="shared" si="25"/>
        <v>#VALUE!</v>
      </c>
      <c r="J287" s="55">
        <v>16.989999999999998</v>
      </c>
      <c r="K287" s="982"/>
      <c r="L287" s="982"/>
      <c r="M287" s="120"/>
    </row>
    <row r="288" spans="2:13" ht="18.899999999999999" customHeight="1" thickTop="1" thickBot="1" x14ac:dyDescent="0.35">
      <c r="B288" s="16"/>
      <c r="C288" s="105" t="s">
        <v>551</v>
      </c>
      <c r="D288" s="61" t="s">
        <v>550</v>
      </c>
      <c r="E288" s="104">
        <v>4</v>
      </c>
      <c r="F288" s="60">
        <v>5</v>
      </c>
      <c r="G288" s="103">
        <v>11.35</v>
      </c>
      <c r="H288" s="57" t="s">
        <v>382</v>
      </c>
      <c r="I288" s="56" t="e">
        <f t="shared" si="25"/>
        <v>#VALUE!</v>
      </c>
      <c r="J288" s="55">
        <v>16.989999999999998</v>
      </c>
      <c r="K288" s="985"/>
      <c r="L288" s="985"/>
      <c r="M288" s="120"/>
    </row>
    <row r="289" spans="2:13" ht="18.899999999999999" customHeight="1" thickTop="1" thickBot="1" x14ac:dyDescent="0.35">
      <c r="B289" s="16"/>
      <c r="C289" s="105" t="s">
        <v>549</v>
      </c>
      <c r="D289" s="61" t="s">
        <v>548</v>
      </c>
      <c r="E289" s="104">
        <v>6</v>
      </c>
      <c r="F289" s="60">
        <v>6</v>
      </c>
      <c r="G289" s="103">
        <v>11.35</v>
      </c>
      <c r="H289" s="57" t="s">
        <v>382</v>
      </c>
      <c r="I289" s="56" t="e">
        <f t="shared" si="25"/>
        <v>#VALUE!</v>
      </c>
      <c r="J289" s="55">
        <v>16.989999999999998</v>
      </c>
      <c r="K289" s="986"/>
      <c r="L289" s="986"/>
      <c r="M289" s="120"/>
    </row>
    <row r="290" spans="2:13" ht="18.899999999999999" customHeight="1" thickTop="1" thickBot="1" x14ac:dyDescent="0.45">
      <c r="B290" s="16"/>
      <c r="C290" s="105" t="s">
        <v>547</v>
      </c>
      <c r="D290" s="61" t="s">
        <v>546</v>
      </c>
      <c r="E290" s="104">
        <v>8</v>
      </c>
      <c r="F290" s="60">
        <v>6</v>
      </c>
      <c r="G290" s="103">
        <v>11.35</v>
      </c>
      <c r="H290" s="57" t="s">
        <v>382</v>
      </c>
      <c r="I290" s="56" t="e">
        <f t="shared" si="25"/>
        <v>#VALUE!</v>
      </c>
      <c r="J290" s="55">
        <v>16.989999999999998</v>
      </c>
      <c r="M290" s="120"/>
    </row>
    <row r="291" spans="2:13" ht="18.899999999999999" customHeight="1" thickTop="1" thickBot="1" x14ac:dyDescent="0.45">
      <c r="B291" s="16"/>
      <c r="C291" s="1036" t="s">
        <v>545</v>
      </c>
      <c r="D291" s="1037"/>
      <c r="E291" s="1037"/>
      <c r="F291" s="1037"/>
      <c r="G291" s="1037"/>
      <c r="H291" s="1037"/>
      <c r="I291" s="1037"/>
      <c r="J291" s="1038"/>
      <c r="M291" s="120"/>
    </row>
    <row r="292" spans="2:13" ht="18.899999999999999" customHeight="1" thickTop="1" thickBot="1" x14ac:dyDescent="0.45">
      <c r="B292" s="16"/>
      <c r="C292" s="85" t="s">
        <v>544</v>
      </c>
      <c r="D292" s="84" t="s">
        <v>543</v>
      </c>
      <c r="E292" s="84" t="s">
        <v>432</v>
      </c>
      <c r="F292" s="83">
        <v>2</v>
      </c>
      <c r="G292" s="82">
        <v>11.35</v>
      </c>
      <c r="H292" s="57" t="s">
        <v>382</v>
      </c>
      <c r="I292" s="80" t="e">
        <f t="shared" ref="I292:I301" si="26">G292*H292</f>
        <v>#VALUE!</v>
      </c>
      <c r="J292" s="55">
        <v>16.989999999999998</v>
      </c>
      <c r="M292" s="120"/>
    </row>
    <row r="293" spans="2:13" ht="18.899999999999999" customHeight="1" thickTop="1" thickBot="1" x14ac:dyDescent="0.45">
      <c r="B293" s="16"/>
      <c r="C293" s="85" t="s">
        <v>542</v>
      </c>
      <c r="D293" s="84" t="s">
        <v>541</v>
      </c>
      <c r="E293" s="84" t="s">
        <v>429</v>
      </c>
      <c r="F293" s="83">
        <v>3</v>
      </c>
      <c r="G293" s="82">
        <v>11.35</v>
      </c>
      <c r="H293" s="57" t="s">
        <v>382</v>
      </c>
      <c r="I293" s="80" t="e">
        <f t="shared" si="26"/>
        <v>#VALUE!</v>
      </c>
      <c r="J293" s="55">
        <v>16.989999999999998</v>
      </c>
    </row>
    <row r="294" spans="2:13" ht="18.899999999999999" customHeight="1" thickTop="1" thickBot="1" x14ac:dyDescent="0.45">
      <c r="B294" s="16"/>
      <c r="C294" s="91" t="s">
        <v>540</v>
      </c>
      <c r="D294" s="90" t="s">
        <v>539</v>
      </c>
      <c r="E294" s="90" t="s">
        <v>426</v>
      </c>
      <c r="F294" s="89">
        <v>3</v>
      </c>
      <c r="G294" s="88">
        <v>11.35</v>
      </c>
      <c r="H294" s="57" t="s">
        <v>382</v>
      </c>
      <c r="I294" s="86" t="e">
        <f t="shared" si="26"/>
        <v>#VALUE!</v>
      </c>
      <c r="J294" s="55">
        <v>16.989999999999998</v>
      </c>
    </row>
    <row r="295" spans="2:13" ht="18.899999999999999" customHeight="1" thickTop="1" thickBot="1" x14ac:dyDescent="0.45">
      <c r="B295" s="16"/>
      <c r="C295" s="85" t="s">
        <v>538</v>
      </c>
      <c r="D295" s="84" t="s">
        <v>537</v>
      </c>
      <c r="E295" s="84" t="s">
        <v>423</v>
      </c>
      <c r="F295" s="83">
        <v>4</v>
      </c>
      <c r="G295" s="82">
        <v>11.35</v>
      </c>
      <c r="H295" s="57" t="s">
        <v>382</v>
      </c>
      <c r="I295" s="80" t="e">
        <f t="shared" si="26"/>
        <v>#VALUE!</v>
      </c>
      <c r="J295" s="55">
        <v>16.989999999999998</v>
      </c>
    </row>
    <row r="296" spans="2:13" ht="18.899999999999999" customHeight="1" thickTop="1" thickBot="1" x14ac:dyDescent="0.35">
      <c r="B296" s="16"/>
      <c r="C296" s="91" t="s">
        <v>536</v>
      </c>
      <c r="D296" s="90" t="s">
        <v>535</v>
      </c>
      <c r="E296" s="90" t="s">
        <v>420</v>
      </c>
      <c r="F296" s="89">
        <v>4</v>
      </c>
      <c r="G296" s="88">
        <v>11.35</v>
      </c>
      <c r="H296" s="57"/>
      <c r="I296" s="86">
        <f t="shared" si="26"/>
        <v>0</v>
      </c>
      <c r="J296" s="55">
        <v>16.989999999999998</v>
      </c>
      <c r="K296" s="983"/>
      <c r="L296" s="983"/>
    </row>
    <row r="297" spans="2:13" ht="18.899999999999999" customHeight="1" thickTop="1" thickBot="1" x14ac:dyDescent="0.35">
      <c r="B297" s="16"/>
      <c r="C297" s="91" t="s">
        <v>534</v>
      </c>
      <c r="D297" s="90" t="s">
        <v>533</v>
      </c>
      <c r="E297" s="90" t="s">
        <v>417</v>
      </c>
      <c r="F297" s="89">
        <v>5</v>
      </c>
      <c r="G297" s="88">
        <v>11.35</v>
      </c>
      <c r="H297" s="57" t="s">
        <v>382</v>
      </c>
      <c r="I297" s="86" t="e">
        <f t="shared" si="26"/>
        <v>#VALUE!</v>
      </c>
      <c r="J297" s="55">
        <v>16.989999999999998</v>
      </c>
      <c r="K297" s="983"/>
      <c r="L297" s="983"/>
    </row>
    <row r="298" spans="2:13" ht="18.899999999999999" customHeight="1" thickTop="1" thickBot="1" x14ac:dyDescent="0.35">
      <c r="B298" s="16"/>
      <c r="C298" s="91" t="s">
        <v>532</v>
      </c>
      <c r="D298" s="90" t="s">
        <v>531</v>
      </c>
      <c r="E298" s="90" t="s">
        <v>414</v>
      </c>
      <c r="F298" s="89">
        <v>5</v>
      </c>
      <c r="G298" s="88">
        <v>11.35</v>
      </c>
      <c r="H298" s="57" t="s">
        <v>382</v>
      </c>
      <c r="I298" s="86" t="e">
        <f t="shared" si="26"/>
        <v>#VALUE!</v>
      </c>
      <c r="J298" s="55">
        <v>16.989999999999998</v>
      </c>
      <c r="K298" s="982"/>
      <c r="L298" s="982"/>
    </row>
    <row r="299" spans="2:13" ht="18.899999999999999" customHeight="1" thickTop="1" thickBot="1" x14ac:dyDescent="0.35">
      <c r="B299" s="16"/>
      <c r="C299" s="91" t="s">
        <v>530</v>
      </c>
      <c r="D299" s="90" t="s">
        <v>529</v>
      </c>
      <c r="E299" s="90" t="s">
        <v>411</v>
      </c>
      <c r="F299" s="89">
        <v>5</v>
      </c>
      <c r="G299" s="88">
        <v>11.35</v>
      </c>
      <c r="H299" s="57" t="s">
        <v>382</v>
      </c>
      <c r="I299" s="86" t="e">
        <f t="shared" si="26"/>
        <v>#VALUE!</v>
      </c>
      <c r="J299" s="55">
        <v>16.989999999999998</v>
      </c>
      <c r="K299" s="982"/>
      <c r="L299" s="982"/>
    </row>
    <row r="300" spans="2:13" ht="18.899999999999999" customHeight="1" thickTop="1" thickBot="1" x14ac:dyDescent="0.35">
      <c r="B300" s="16"/>
      <c r="C300" s="85" t="s">
        <v>528</v>
      </c>
      <c r="D300" s="84" t="s">
        <v>527</v>
      </c>
      <c r="E300" s="84" t="s">
        <v>408</v>
      </c>
      <c r="F300" s="83">
        <v>6</v>
      </c>
      <c r="G300" s="82">
        <v>11.35</v>
      </c>
      <c r="H300" s="57" t="s">
        <v>382</v>
      </c>
      <c r="I300" s="80" t="e">
        <f t="shared" si="26"/>
        <v>#VALUE!</v>
      </c>
      <c r="J300" s="55">
        <v>16.989999999999998</v>
      </c>
      <c r="K300" s="982"/>
      <c r="L300" s="982"/>
    </row>
    <row r="301" spans="2:13" ht="18.899999999999999" customHeight="1" thickTop="1" thickBot="1" x14ac:dyDescent="0.35">
      <c r="C301" s="85" t="s">
        <v>526</v>
      </c>
      <c r="D301" s="84" t="s">
        <v>525</v>
      </c>
      <c r="E301" s="84" t="s">
        <v>405</v>
      </c>
      <c r="F301" s="83">
        <v>6</v>
      </c>
      <c r="G301" s="82">
        <v>11.35</v>
      </c>
      <c r="H301" s="57" t="s">
        <v>382</v>
      </c>
      <c r="I301" s="80" t="e">
        <f t="shared" si="26"/>
        <v>#VALUE!</v>
      </c>
      <c r="J301" s="55">
        <v>16.989999999999998</v>
      </c>
      <c r="K301" s="982"/>
      <c r="L301" s="982"/>
    </row>
    <row r="302" spans="2:13" ht="41.25" customHeight="1" thickTop="1" thickBot="1" x14ac:dyDescent="0.35">
      <c r="C302" s="1036" t="s">
        <v>524</v>
      </c>
      <c r="D302" s="1037"/>
      <c r="E302" s="1037"/>
      <c r="F302" s="1037"/>
      <c r="G302" s="1037"/>
      <c r="H302" s="1037"/>
      <c r="I302" s="1037"/>
      <c r="J302" s="1038"/>
      <c r="K302" s="117"/>
      <c r="L302" s="117"/>
    </row>
    <row r="303" spans="2:13" ht="18.899999999999999" customHeight="1" thickTop="1" thickBot="1" x14ac:dyDescent="0.35">
      <c r="C303" s="91" t="s">
        <v>523</v>
      </c>
      <c r="D303" s="90" t="s">
        <v>522</v>
      </c>
      <c r="E303" s="119">
        <v>1</v>
      </c>
      <c r="F303" s="89">
        <v>4</v>
      </c>
      <c r="G303" s="88">
        <v>11.35</v>
      </c>
      <c r="H303" s="87"/>
      <c r="I303" s="86">
        <f t="shared" ref="I303:I308" si="27">G303*H303</f>
        <v>0</v>
      </c>
      <c r="J303" s="55">
        <v>16.989999999999998</v>
      </c>
      <c r="K303" s="117"/>
      <c r="L303" s="117"/>
    </row>
    <row r="304" spans="2:13" ht="18.899999999999999" customHeight="1" thickTop="1" thickBot="1" x14ac:dyDescent="0.35">
      <c r="C304" s="91" t="s">
        <v>521</v>
      </c>
      <c r="D304" s="90" t="s">
        <v>520</v>
      </c>
      <c r="E304" s="119">
        <v>2</v>
      </c>
      <c r="F304" s="89">
        <v>4</v>
      </c>
      <c r="G304" s="88">
        <v>11.35</v>
      </c>
      <c r="H304" s="87"/>
      <c r="I304" s="86">
        <f t="shared" si="27"/>
        <v>0</v>
      </c>
      <c r="J304" s="55">
        <v>16.989999999999998</v>
      </c>
      <c r="K304" s="117"/>
      <c r="L304" s="117"/>
    </row>
    <row r="305" spans="2:12" ht="18.899999999999999" customHeight="1" thickTop="1" thickBot="1" x14ac:dyDescent="0.35">
      <c r="C305" s="91" t="s">
        <v>519</v>
      </c>
      <c r="D305" s="90" t="s">
        <v>518</v>
      </c>
      <c r="E305" s="119">
        <v>4</v>
      </c>
      <c r="F305" s="89">
        <v>5</v>
      </c>
      <c r="G305" s="88">
        <v>11.35</v>
      </c>
      <c r="H305" s="57" t="s">
        <v>382</v>
      </c>
      <c r="I305" s="86" t="e">
        <f t="shared" si="27"/>
        <v>#VALUE!</v>
      </c>
      <c r="J305" s="55">
        <v>16.989999999999998</v>
      </c>
      <c r="K305" s="117"/>
      <c r="L305" s="117"/>
    </row>
    <row r="306" spans="2:12" ht="18.899999999999999" customHeight="1" thickTop="1" thickBot="1" x14ac:dyDescent="0.35">
      <c r="C306" s="85" t="s">
        <v>517</v>
      </c>
      <c r="D306" s="84" t="s">
        <v>516</v>
      </c>
      <c r="E306" s="118">
        <v>6</v>
      </c>
      <c r="F306" s="83">
        <v>5</v>
      </c>
      <c r="G306" s="82">
        <v>11.35</v>
      </c>
      <c r="H306" s="57" t="s">
        <v>382</v>
      </c>
      <c r="I306" s="80" t="e">
        <f t="shared" si="27"/>
        <v>#VALUE!</v>
      </c>
      <c r="J306" s="55">
        <v>16.989999999999998</v>
      </c>
      <c r="K306" s="117"/>
      <c r="L306" s="117"/>
    </row>
    <row r="307" spans="2:12" ht="18.899999999999999" customHeight="1" thickTop="1" thickBot="1" x14ac:dyDescent="0.35">
      <c r="C307" s="85" t="s">
        <v>515</v>
      </c>
      <c r="D307" s="84" t="s">
        <v>514</v>
      </c>
      <c r="E307" s="118">
        <v>8</v>
      </c>
      <c r="F307" s="83">
        <v>5</v>
      </c>
      <c r="G307" s="82">
        <v>11.35</v>
      </c>
      <c r="H307" s="57" t="s">
        <v>382</v>
      </c>
      <c r="I307" s="80" t="e">
        <f t="shared" si="27"/>
        <v>#VALUE!</v>
      </c>
      <c r="J307" s="55">
        <v>16.989999999999998</v>
      </c>
      <c r="K307" s="117"/>
      <c r="L307" s="117"/>
    </row>
    <row r="308" spans="2:12" ht="18.899999999999999" customHeight="1" thickTop="1" thickBot="1" x14ac:dyDescent="0.35">
      <c r="C308" s="85" t="s">
        <v>513</v>
      </c>
      <c r="D308" s="84" t="s">
        <v>512</v>
      </c>
      <c r="E308" s="118">
        <v>10</v>
      </c>
      <c r="F308" s="83">
        <v>5</v>
      </c>
      <c r="G308" s="82">
        <v>11.35</v>
      </c>
      <c r="H308" s="81"/>
      <c r="I308" s="80">
        <f t="shared" si="27"/>
        <v>0</v>
      </c>
      <c r="J308" s="55">
        <v>16.989999999999998</v>
      </c>
      <c r="K308" s="117"/>
      <c r="L308" s="117"/>
    </row>
    <row r="309" spans="2:12" ht="18.899999999999999" customHeight="1" thickTop="1" x14ac:dyDescent="0.3">
      <c r="B309" s="116"/>
      <c r="C309" s="1039" t="s">
        <v>511</v>
      </c>
      <c r="D309" s="1039"/>
      <c r="E309" s="1039"/>
      <c r="F309" s="1039"/>
      <c r="G309" s="1039"/>
      <c r="H309" s="1039"/>
      <c r="I309" s="1039"/>
      <c r="J309" s="1040"/>
      <c r="K309" s="982"/>
      <c r="L309" s="982"/>
    </row>
    <row r="310" spans="2:12" ht="18.899999999999999" customHeight="1" thickBot="1" x14ac:dyDescent="0.35">
      <c r="B310" s="116"/>
      <c r="C310" s="1041"/>
      <c r="D310" s="1041"/>
      <c r="E310" s="1041"/>
      <c r="F310" s="1041"/>
      <c r="G310" s="1041"/>
      <c r="H310" s="1041"/>
      <c r="I310" s="1041"/>
      <c r="J310" s="1042"/>
      <c r="K310" s="982"/>
      <c r="L310" s="982"/>
    </row>
    <row r="311" spans="2:12" ht="18.899999999999999" customHeight="1" thickTop="1" thickBot="1" x14ac:dyDescent="0.35">
      <c r="C311" s="66" t="s">
        <v>510</v>
      </c>
      <c r="D311" s="66" t="s">
        <v>509</v>
      </c>
      <c r="E311" s="65" t="s">
        <v>452</v>
      </c>
      <c r="F311" s="64">
        <v>3</v>
      </c>
      <c r="G311" s="63">
        <v>16.5</v>
      </c>
      <c r="H311" s="57" t="s">
        <v>382</v>
      </c>
      <c r="I311" s="62" t="e">
        <f t="shared" ref="I311:I316" si="28">G311*H311</f>
        <v>#VALUE!</v>
      </c>
      <c r="J311" s="55">
        <v>24.5</v>
      </c>
      <c r="K311" s="982"/>
      <c r="L311" s="982"/>
    </row>
    <row r="312" spans="2:12" ht="18.899999999999999" customHeight="1" thickTop="1" thickBot="1" x14ac:dyDescent="0.35">
      <c r="C312" s="66" t="s">
        <v>508</v>
      </c>
      <c r="D312" s="66" t="s">
        <v>507</v>
      </c>
      <c r="E312" s="65" t="s">
        <v>401</v>
      </c>
      <c r="F312" s="64">
        <v>3</v>
      </c>
      <c r="G312" s="63">
        <v>16.5</v>
      </c>
      <c r="H312" s="57" t="s">
        <v>382</v>
      </c>
      <c r="I312" s="62" t="e">
        <f t="shared" si="28"/>
        <v>#VALUE!</v>
      </c>
      <c r="J312" s="55">
        <v>24.5</v>
      </c>
      <c r="K312" s="982"/>
      <c r="L312" s="982"/>
    </row>
    <row r="313" spans="2:12" ht="18.899999999999999" customHeight="1" thickTop="1" thickBot="1" x14ac:dyDescent="0.35">
      <c r="C313" s="66" t="s">
        <v>506</v>
      </c>
      <c r="D313" s="66" t="s">
        <v>505</v>
      </c>
      <c r="E313" s="65" t="s">
        <v>398</v>
      </c>
      <c r="F313" s="64">
        <v>3</v>
      </c>
      <c r="G313" s="63">
        <v>16.5</v>
      </c>
      <c r="H313" s="57" t="s">
        <v>382</v>
      </c>
      <c r="I313" s="62" t="e">
        <f t="shared" si="28"/>
        <v>#VALUE!</v>
      </c>
      <c r="J313" s="55">
        <v>24.5</v>
      </c>
      <c r="K313" s="1043"/>
      <c r="L313" s="1018"/>
    </row>
    <row r="314" spans="2:12" ht="18.899999999999999" customHeight="1" thickTop="1" thickBot="1" x14ac:dyDescent="0.35">
      <c r="C314" s="61" t="s">
        <v>504</v>
      </c>
      <c r="D314" s="61" t="s">
        <v>503</v>
      </c>
      <c r="E314" s="60" t="s">
        <v>395</v>
      </c>
      <c r="F314" s="59">
        <v>3</v>
      </c>
      <c r="G314" s="58">
        <v>16.5</v>
      </c>
      <c r="H314" s="57" t="s">
        <v>382</v>
      </c>
      <c r="I314" s="56" t="e">
        <f t="shared" si="28"/>
        <v>#VALUE!</v>
      </c>
      <c r="J314" s="55">
        <v>24.5</v>
      </c>
      <c r="K314" s="1043"/>
      <c r="L314" s="1018"/>
    </row>
    <row r="315" spans="2:12" ht="18.899999999999999" customHeight="1" thickTop="1" thickBot="1" x14ac:dyDescent="0.35">
      <c r="C315" s="61" t="s">
        <v>502</v>
      </c>
      <c r="D315" s="61" t="s">
        <v>501</v>
      </c>
      <c r="E315" s="60">
        <v>1</v>
      </c>
      <c r="F315" s="59">
        <v>4</v>
      </c>
      <c r="G315" s="58">
        <v>16.5</v>
      </c>
      <c r="H315" s="57" t="s">
        <v>382</v>
      </c>
      <c r="I315" s="56" t="e">
        <f t="shared" si="28"/>
        <v>#VALUE!</v>
      </c>
      <c r="J315" s="55">
        <v>24.5</v>
      </c>
      <c r="K315" s="985"/>
      <c r="L315" s="985"/>
    </row>
    <row r="316" spans="2:12" ht="18.899999999999999" customHeight="1" thickTop="1" thickBot="1" x14ac:dyDescent="0.35">
      <c r="C316" s="61" t="s">
        <v>500</v>
      </c>
      <c r="D316" s="61" t="s">
        <v>499</v>
      </c>
      <c r="E316" s="60">
        <v>2</v>
      </c>
      <c r="F316" s="59">
        <v>4</v>
      </c>
      <c r="G316" s="58">
        <v>16.5</v>
      </c>
      <c r="H316" s="57" t="s">
        <v>382</v>
      </c>
      <c r="I316" s="56" t="e">
        <f t="shared" si="28"/>
        <v>#VALUE!</v>
      </c>
      <c r="J316" s="55">
        <v>24.5</v>
      </c>
      <c r="K316" s="986"/>
      <c r="L316" s="986"/>
    </row>
    <row r="317" spans="2:12" ht="18.899999999999999" customHeight="1" thickTop="1" thickBot="1" x14ac:dyDescent="0.45">
      <c r="C317" s="61" t="s">
        <v>498</v>
      </c>
      <c r="D317" s="61" t="s">
        <v>497</v>
      </c>
      <c r="E317" s="60">
        <v>4</v>
      </c>
      <c r="F317" s="59">
        <v>4</v>
      </c>
      <c r="G317" s="58">
        <v>16.5</v>
      </c>
      <c r="H317" s="57" t="s">
        <v>382</v>
      </c>
      <c r="I317" s="56" t="e">
        <f>H317*G317</f>
        <v>#VALUE!</v>
      </c>
      <c r="J317" s="55">
        <v>24.5</v>
      </c>
    </row>
    <row r="318" spans="2:12" ht="18.899999999999999" customHeight="1" thickTop="1" thickBot="1" x14ac:dyDescent="0.45">
      <c r="C318" s="61" t="s">
        <v>496</v>
      </c>
      <c r="D318" s="61" t="s">
        <v>495</v>
      </c>
      <c r="E318" s="60">
        <v>6</v>
      </c>
      <c r="F318" s="59">
        <v>5</v>
      </c>
      <c r="G318" s="58">
        <v>16.5</v>
      </c>
      <c r="H318" s="1044" t="s">
        <v>494</v>
      </c>
      <c r="I318" s="56">
        <v>0</v>
      </c>
      <c r="J318" s="55">
        <v>24.5</v>
      </c>
    </row>
    <row r="319" spans="2:12" ht="18.899999999999999" customHeight="1" thickTop="1" thickBot="1" x14ac:dyDescent="0.45">
      <c r="C319" s="61" t="s">
        <v>493</v>
      </c>
      <c r="D319" s="61" t="s">
        <v>492</v>
      </c>
      <c r="E319" s="60">
        <v>8</v>
      </c>
      <c r="F319" s="59">
        <v>5</v>
      </c>
      <c r="G319" s="58">
        <v>16.5</v>
      </c>
      <c r="H319" s="1045"/>
      <c r="I319" s="56">
        <f>G319*H319</f>
        <v>0</v>
      </c>
      <c r="J319" s="55">
        <v>24.5</v>
      </c>
    </row>
    <row r="320" spans="2:12" ht="18.899999999999999" customHeight="1" thickTop="1" x14ac:dyDescent="0.3">
      <c r="B320" s="116"/>
      <c r="C320" s="1039" t="s">
        <v>491</v>
      </c>
      <c r="D320" s="1039"/>
      <c r="E320" s="1039"/>
      <c r="F320" s="1039"/>
      <c r="G320" s="1039"/>
      <c r="H320" s="1039"/>
      <c r="I320" s="1039"/>
      <c r="J320" s="1040"/>
      <c r="K320" s="982"/>
      <c r="L320" s="982"/>
    </row>
    <row r="321" spans="2:12" ht="18.899999999999999" customHeight="1" thickBot="1" x14ac:dyDescent="0.35">
      <c r="B321" s="116"/>
      <c r="C321" s="1041"/>
      <c r="D321" s="1041"/>
      <c r="E321" s="1041"/>
      <c r="F321" s="1041"/>
      <c r="G321" s="1041"/>
      <c r="H321" s="1041"/>
      <c r="I321" s="1041"/>
      <c r="J321" s="1042"/>
      <c r="K321" s="982"/>
      <c r="L321" s="982"/>
    </row>
    <row r="322" spans="2:12" ht="18.899999999999999" customHeight="1" thickTop="1" thickBot="1" x14ac:dyDescent="0.35">
      <c r="C322" s="66" t="s">
        <v>490</v>
      </c>
      <c r="D322" s="66" t="s">
        <v>489</v>
      </c>
      <c r="E322" s="65" t="s">
        <v>401</v>
      </c>
      <c r="F322" s="64">
        <v>3</v>
      </c>
      <c r="G322" s="63">
        <v>16.5</v>
      </c>
      <c r="H322" s="57" t="s">
        <v>382</v>
      </c>
      <c r="I322" s="62" t="e">
        <f t="shared" ref="I322:I330" si="29">G322*H322</f>
        <v>#VALUE!</v>
      </c>
      <c r="J322" s="55">
        <v>24.5</v>
      </c>
      <c r="K322" s="982"/>
      <c r="L322" s="982"/>
    </row>
    <row r="323" spans="2:12" ht="18.899999999999999" customHeight="1" thickTop="1" thickBot="1" x14ac:dyDescent="0.35">
      <c r="C323" s="66" t="s">
        <v>488</v>
      </c>
      <c r="D323" s="66" t="s">
        <v>487</v>
      </c>
      <c r="E323" s="65" t="s">
        <v>398</v>
      </c>
      <c r="F323" s="64">
        <v>3</v>
      </c>
      <c r="G323" s="63">
        <v>16.5</v>
      </c>
      <c r="H323" s="57" t="s">
        <v>382</v>
      </c>
      <c r="I323" s="62" t="e">
        <f t="shared" si="29"/>
        <v>#VALUE!</v>
      </c>
      <c r="J323" s="55">
        <v>24.5</v>
      </c>
      <c r="K323" s="1043"/>
      <c r="L323" s="1018"/>
    </row>
    <row r="324" spans="2:12" ht="18.899999999999999" customHeight="1" thickTop="1" thickBot="1" x14ac:dyDescent="0.35">
      <c r="C324" s="61" t="s">
        <v>486</v>
      </c>
      <c r="D324" s="61" t="s">
        <v>485</v>
      </c>
      <c r="E324" s="60" t="s">
        <v>395</v>
      </c>
      <c r="F324" s="59">
        <v>3</v>
      </c>
      <c r="G324" s="58">
        <v>16.5</v>
      </c>
      <c r="H324" s="57" t="s">
        <v>382</v>
      </c>
      <c r="I324" s="56" t="e">
        <f t="shared" si="29"/>
        <v>#VALUE!</v>
      </c>
      <c r="J324" s="55">
        <v>24.5</v>
      </c>
      <c r="K324" s="1043"/>
      <c r="L324" s="1018"/>
    </row>
    <row r="325" spans="2:12" ht="18.899999999999999" customHeight="1" thickTop="1" thickBot="1" x14ac:dyDescent="0.35">
      <c r="C325" s="61" t="s">
        <v>484</v>
      </c>
      <c r="D325" s="61" t="s">
        <v>483</v>
      </c>
      <c r="E325" s="60">
        <v>1</v>
      </c>
      <c r="F325" s="59">
        <v>4</v>
      </c>
      <c r="G325" s="58">
        <v>16.5</v>
      </c>
      <c r="H325" s="57" t="s">
        <v>382</v>
      </c>
      <c r="I325" s="56" t="e">
        <f t="shared" si="29"/>
        <v>#VALUE!</v>
      </c>
      <c r="J325" s="55">
        <v>24.5</v>
      </c>
      <c r="K325" s="985"/>
      <c r="L325" s="985"/>
    </row>
    <row r="326" spans="2:12" ht="18.899999999999999" customHeight="1" thickTop="1" thickBot="1" x14ac:dyDescent="0.35">
      <c r="C326" s="61" t="s">
        <v>482</v>
      </c>
      <c r="D326" s="61" t="s">
        <v>481</v>
      </c>
      <c r="E326" s="60">
        <v>2</v>
      </c>
      <c r="F326" s="59">
        <v>4</v>
      </c>
      <c r="G326" s="58">
        <v>16.5</v>
      </c>
      <c r="H326" s="57" t="s">
        <v>382</v>
      </c>
      <c r="I326" s="56" t="e">
        <f t="shared" si="29"/>
        <v>#VALUE!</v>
      </c>
      <c r="J326" s="55">
        <v>24.5</v>
      </c>
      <c r="K326" s="986"/>
      <c r="L326" s="986"/>
    </row>
    <row r="327" spans="2:12" ht="18.899999999999999" customHeight="1" thickTop="1" thickBot="1" x14ac:dyDescent="0.45">
      <c r="C327" s="61" t="s">
        <v>480</v>
      </c>
      <c r="D327" s="61" t="s">
        <v>479</v>
      </c>
      <c r="E327" s="60">
        <v>4</v>
      </c>
      <c r="F327" s="59">
        <v>4</v>
      </c>
      <c r="G327" s="58">
        <v>16.5</v>
      </c>
      <c r="H327" s="57" t="s">
        <v>382</v>
      </c>
      <c r="I327" s="56" t="e">
        <f t="shared" si="29"/>
        <v>#VALUE!</v>
      </c>
      <c r="J327" s="55">
        <v>24.5</v>
      </c>
    </row>
    <row r="328" spans="2:12" ht="18.899999999999999" customHeight="1" thickTop="1" thickBot="1" x14ac:dyDescent="0.45">
      <c r="C328" s="61" t="s">
        <v>478</v>
      </c>
      <c r="D328" s="61" t="s">
        <v>477</v>
      </c>
      <c r="E328" s="60">
        <v>6</v>
      </c>
      <c r="F328" s="59">
        <v>5</v>
      </c>
      <c r="G328" s="58">
        <v>16.5</v>
      </c>
      <c r="H328" s="57"/>
      <c r="I328" s="56">
        <f t="shared" si="29"/>
        <v>0</v>
      </c>
      <c r="J328" s="55">
        <v>24.5</v>
      </c>
    </row>
    <row r="329" spans="2:12" ht="18.899999999999999" customHeight="1" thickTop="1" thickBot="1" x14ac:dyDescent="0.45">
      <c r="C329" s="61" t="s">
        <v>476</v>
      </c>
      <c r="D329" s="61" t="s">
        <v>475</v>
      </c>
      <c r="E329" s="60">
        <v>7</v>
      </c>
      <c r="F329" s="59">
        <v>5</v>
      </c>
      <c r="G329" s="58">
        <v>16.5</v>
      </c>
      <c r="H329" s="57" t="s">
        <v>382</v>
      </c>
      <c r="I329" s="56" t="e">
        <f t="shared" si="29"/>
        <v>#VALUE!</v>
      </c>
      <c r="J329" s="55">
        <v>24.5</v>
      </c>
    </row>
    <row r="330" spans="2:12" ht="18.899999999999999" customHeight="1" thickTop="1" thickBot="1" x14ac:dyDescent="0.45">
      <c r="C330" s="61" t="s">
        <v>474</v>
      </c>
      <c r="D330" s="61" t="s">
        <v>473</v>
      </c>
      <c r="E330" s="60">
        <v>8</v>
      </c>
      <c r="F330" s="59">
        <v>5</v>
      </c>
      <c r="G330" s="58">
        <v>16.5</v>
      </c>
      <c r="H330" s="57" t="s">
        <v>382</v>
      </c>
      <c r="I330" s="56" t="e">
        <f t="shared" si="29"/>
        <v>#VALUE!</v>
      </c>
      <c r="J330" s="55">
        <v>24.5</v>
      </c>
    </row>
    <row r="331" spans="2:12" ht="17.399999999999999" thickTop="1" thickBot="1" x14ac:dyDescent="0.45"/>
    <row r="332" spans="2:12" x14ac:dyDescent="0.4">
      <c r="C332" s="1055" t="s">
        <v>472</v>
      </c>
      <c r="D332" s="1056"/>
      <c r="E332" s="1056"/>
      <c r="F332" s="1056"/>
      <c r="G332" s="1056"/>
      <c r="H332" s="1056"/>
      <c r="I332" s="1056"/>
      <c r="J332" s="1057"/>
    </row>
    <row r="333" spans="2:12" ht="16.8" thickBot="1" x14ac:dyDescent="0.45">
      <c r="C333" s="1058"/>
      <c r="D333" s="1059"/>
      <c r="E333" s="1059"/>
      <c r="F333" s="1059"/>
      <c r="G333" s="1059"/>
      <c r="H333" s="1059"/>
      <c r="I333" s="1059"/>
      <c r="J333" s="1060"/>
    </row>
    <row r="334" spans="2:12" ht="16.8" thickBot="1" x14ac:dyDescent="0.45"/>
    <row r="335" spans="2:12" ht="26.4" thickTop="1" thickBot="1" x14ac:dyDescent="0.65">
      <c r="C335" s="1030" t="s">
        <v>471</v>
      </c>
      <c r="D335" s="1031"/>
      <c r="E335" s="1031"/>
      <c r="F335" s="1031"/>
      <c r="G335" s="1031"/>
      <c r="H335" s="1031"/>
      <c r="I335" s="1031"/>
      <c r="J335" s="1032"/>
    </row>
    <row r="336" spans="2:12" ht="32.4" thickTop="1" thickBot="1" x14ac:dyDescent="0.45">
      <c r="C336" s="115" t="s">
        <v>470</v>
      </c>
      <c r="D336" s="115" t="s">
        <v>469</v>
      </c>
      <c r="E336" s="104">
        <v>1</v>
      </c>
      <c r="F336" s="114">
        <v>4</v>
      </c>
      <c r="G336" s="103">
        <v>12</v>
      </c>
      <c r="H336" s="57" t="s">
        <v>382</v>
      </c>
      <c r="I336" s="56" t="e">
        <f t="shared" ref="I336:I341" si="30">G336*H336</f>
        <v>#VALUE!</v>
      </c>
      <c r="J336" s="55">
        <v>17</v>
      </c>
    </row>
    <row r="337" spans="3:10" ht="32.4" thickTop="1" thickBot="1" x14ac:dyDescent="0.45">
      <c r="C337" s="115" t="s">
        <v>468</v>
      </c>
      <c r="D337" s="115" t="s">
        <v>467</v>
      </c>
      <c r="E337" s="104">
        <v>2</v>
      </c>
      <c r="F337" s="114">
        <v>5</v>
      </c>
      <c r="G337" s="103">
        <v>12</v>
      </c>
      <c r="H337" s="57" t="s">
        <v>382</v>
      </c>
      <c r="I337" s="56" t="e">
        <f t="shared" si="30"/>
        <v>#VALUE!</v>
      </c>
      <c r="J337" s="55">
        <v>17</v>
      </c>
    </row>
    <row r="338" spans="3:10" ht="32.4" thickTop="1" thickBot="1" x14ac:dyDescent="0.45">
      <c r="C338" s="115" t="s">
        <v>466</v>
      </c>
      <c r="D338" s="115" t="s">
        <v>465</v>
      </c>
      <c r="E338" s="104">
        <v>4</v>
      </c>
      <c r="F338" s="114">
        <v>5</v>
      </c>
      <c r="G338" s="103">
        <v>12</v>
      </c>
      <c r="H338" s="57" t="s">
        <v>382</v>
      </c>
      <c r="I338" s="56" t="e">
        <f t="shared" si="30"/>
        <v>#VALUE!</v>
      </c>
      <c r="J338" s="55">
        <v>17</v>
      </c>
    </row>
    <row r="339" spans="3:10" ht="32.4" thickTop="1" thickBot="1" x14ac:dyDescent="0.45">
      <c r="C339" s="115" t="s">
        <v>464</v>
      </c>
      <c r="D339" s="115" t="s">
        <v>463</v>
      </c>
      <c r="E339" s="104">
        <v>6</v>
      </c>
      <c r="F339" s="114">
        <v>6</v>
      </c>
      <c r="G339" s="103">
        <v>12</v>
      </c>
      <c r="H339" s="57" t="s">
        <v>382</v>
      </c>
      <c r="I339" s="56" t="e">
        <f t="shared" si="30"/>
        <v>#VALUE!</v>
      </c>
      <c r="J339" s="55">
        <v>17</v>
      </c>
    </row>
    <row r="340" spans="3:10" ht="32.4" thickTop="1" thickBot="1" x14ac:dyDescent="0.45">
      <c r="C340" s="115" t="s">
        <v>462</v>
      </c>
      <c r="D340" s="115" t="s">
        <v>461</v>
      </c>
      <c r="E340" s="104">
        <v>8</v>
      </c>
      <c r="F340" s="114">
        <v>7</v>
      </c>
      <c r="G340" s="103">
        <v>12</v>
      </c>
      <c r="H340" s="57" t="s">
        <v>382</v>
      </c>
      <c r="I340" s="56" t="e">
        <f t="shared" si="30"/>
        <v>#VALUE!</v>
      </c>
      <c r="J340" s="55">
        <v>17</v>
      </c>
    </row>
    <row r="341" spans="3:10" ht="32.4" thickTop="1" thickBot="1" x14ac:dyDescent="0.45">
      <c r="C341" s="113" t="s">
        <v>460</v>
      </c>
      <c r="D341" s="113" t="s">
        <v>459</v>
      </c>
      <c r="E341" s="100">
        <v>10</v>
      </c>
      <c r="F341" s="112">
        <v>7</v>
      </c>
      <c r="G341" s="98">
        <v>12</v>
      </c>
      <c r="H341" s="57" t="s">
        <v>382</v>
      </c>
      <c r="I341" s="97" t="e">
        <f t="shared" si="30"/>
        <v>#VALUE!</v>
      </c>
      <c r="J341" s="73">
        <v>17</v>
      </c>
    </row>
    <row r="342" spans="3:10" ht="26.4" thickTop="1" thickBot="1" x14ac:dyDescent="0.45">
      <c r="C342" s="1061" t="s">
        <v>458</v>
      </c>
      <c r="D342" s="1062"/>
      <c r="E342" s="1062"/>
      <c r="F342" s="1062"/>
      <c r="G342" s="1062"/>
      <c r="H342" s="1062"/>
      <c r="I342" s="1062"/>
      <c r="J342" s="1063"/>
    </row>
    <row r="343" spans="3:10" ht="32.4" thickTop="1" thickBot="1" x14ac:dyDescent="0.45">
      <c r="C343" s="111" t="s">
        <v>457</v>
      </c>
      <c r="D343" s="72" t="s">
        <v>456</v>
      </c>
      <c r="E343" s="110" t="s">
        <v>455</v>
      </c>
      <c r="F343" s="70">
        <v>2</v>
      </c>
      <c r="G343" s="109">
        <v>17</v>
      </c>
      <c r="H343" s="57" t="s">
        <v>382</v>
      </c>
      <c r="I343" s="68" t="e">
        <f t="shared" ref="I343:I352" si="31">G343*H343</f>
        <v>#VALUE!</v>
      </c>
      <c r="J343" s="67">
        <v>16.989999999999998</v>
      </c>
    </row>
    <row r="344" spans="3:10" ht="32.4" thickTop="1" thickBot="1" x14ac:dyDescent="0.45">
      <c r="C344" s="108" t="s">
        <v>454</v>
      </c>
      <c r="D344" s="66" t="s">
        <v>453</v>
      </c>
      <c r="E344" s="107" t="s">
        <v>452</v>
      </c>
      <c r="F344" s="64">
        <v>3</v>
      </c>
      <c r="G344" s="106">
        <v>17</v>
      </c>
      <c r="H344" s="57" t="s">
        <v>382</v>
      </c>
      <c r="I344" s="62" t="e">
        <f t="shared" si="31"/>
        <v>#VALUE!</v>
      </c>
      <c r="J344" s="55">
        <v>16.989999999999998</v>
      </c>
    </row>
    <row r="345" spans="3:10" ht="32.4" thickTop="1" thickBot="1" x14ac:dyDescent="0.45">
      <c r="C345" s="108" t="s">
        <v>451</v>
      </c>
      <c r="D345" s="66" t="s">
        <v>450</v>
      </c>
      <c r="E345" s="107" t="s">
        <v>401</v>
      </c>
      <c r="F345" s="64">
        <v>3</v>
      </c>
      <c r="G345" s="106">
        <v>17</v>
      </c>
      <c r="H345" s="57" t="s">
        <v>382</v>
      </c>
      <c r="I345" s="62" t="e">
        <f t="shared" si="31"/>
        <v>#VALUE!</v>
      </c>
      <c r="J345" s="55">
        <v>25.5</v>
      </c>
    </row>
    <row r="346" spans="3:10" ht="32.4" thickTop="1" thickBot="1" x14ac:dyDescent="0.45">
      <c r="C346" s="108" t="s">
        <v>449</v>
      </c>
      <c r="D346" s="66" t="s">
        <v>448</v>
      </c>
      <c r="E346" s="107" t="s">
        <v>398</v>
      </c>
      <c r="F346" s="64">
        <v>4</v>
      </c>
      <c r="G346" s="106">
        <v>17</v>
      </c>
      <c r="H346" s="57" t="s">
        <v>382</v>
      </c>
      <c r="I346" s="62" t="e">
        <f t="shared" si="31"/>
        <v>#VALUE!</v>
      </c>
      <c r="J346" s="55">
        <v>25.5</v>
      </c>
    </row>
    <row r="347" spans="3:10" ht="32.4" thickTop="1" thickBot="1" x14ac:dyDescent="0.45">
      <c r="C347" s="105" t="s">
        <v>447</v>
      </c>
      <c r="D347" s="61" t="s">
        <v>446</v>
      </c>
      <c r="E347" s="104" t="s">
        <v>395</v>
      </c>
      <c r="F347" s="59">
        <v>4</v>
      </c>
      <c r="G347" s="103">
        <v>17</v>
      </c>
      <c r="H347" s="57" t="s">
        <v>382</v>
      </c>
      <c r="I347" s="56" t="e">
        <f t="shared" si="31"/>
        <v>#VALUE!</v>
      </c>
      <c r="J347" s="55">
        <v>25.5</v>
      </c>
    </row>
    <row r="348" spans="3:10" ht="32.4" thickTop="1" thickBot="1" x14ac:dyDescent="0.45">
      <c r="C348" s="105" t="s">
        <v>445</v>
      </c>
      <c r="D348" s="61" t="s">
        <v>444</v>
      </c>
      <c r="E348" s="104">
        <v>1</v>
      </c>
      <c r="F348" s="59">
        <v>5</v>
      </c>
      <c r="G348" s="103">
        <v>17</v>
      </c>
      <c r="H348" s="57" t="s">
        <v>382</v>
      </c>
      <c r="I348" s="56" t="e">
        <f t="shared" si="31"/>
        <v>#VALUE!</v>
      </c>
      <c r="J348" s="55">
        <v>25.5</v>
      </c>
    </row>
    <row r="349" spans="3:10" ht="32.4" thickTop="1" thickBot="1" x14ac:dyDescent="0.45">
      <c r="C349" s="105" t="s">
        <v>443</v>
      </c>
      <c r="D349" s="61" t="s">
        <v>442</v>
      </c>
      <c r="E349" s="60">
        <v>2</v>
      </c>
      <c r="F349" s="59">
        <v>5</v>
      </c>
      <c r="G349" s="103">
        <v>17</v>
      </c>
      <c r="H349" s="57" t="s">
        <v>382</v>
      </c>
      <c r="I349" s="56" t="e">
        <f t="shared" si="31"/>
        <v>#VALUE!</v>
      </c>
      <c r="J349" s="55">
        <v>25.5</v>
      </c>
    </row>
    <row r="350" spans="3:10" ht="32.4" thickTop="1" thickBot="1" x14ac:dyDescent="0.45">
      <c r="C350" s="105" t="s">
        <v>441</v>
      </c>
      <c r="D350" s="61" t="s">
        <v>440</v>
      </c>
      <c r="E350" s="104">
        <v>4</v>
      </c>
      <c r="F350" s="60">
        <v>5</v>
      </c>
      <c r="G350" s="103">
        <v>17</v>
      </c>
      <c r="H350" s="57" t="s">
        <v>382</v>
      </c>
      <c r="I350" s="56" t="e">
        <f t="shared" si="31"/>
        <v>#VALUE!</v>
      </c>
      <c r="J350" s="55">
        <v>25.5</v>
      </c>
    </row>
    <row r="351" spans="3:10" ht="32.4" thickTop="1" thickBot="1" x14ac:dyDescent="0.45">
      <c r="C351" s="105" t="s">
        <v>439</v>
      </c>
      <c r="D351" s="61" t="s">
        <v>438</v>
      </c>
      <c r="E351" s="104">
        <v>6</v>
      </c>
      <c r="F351" s="60">
        <v>6</v>
      </c>
      <c r="G351" s="103">
        <v>17</v>
      </c>
      <c r="H351" s="57" t="s">
        <v>382</v>
      </c>
      <c r="I351" s="56" t="e">
        <f t="shared" si="31"/>
        <v>#VALUE!</v>
      </c>
      <c r="J351" s="55">
        <v>25.5</v>
      </c>
    </row>
    <row r="352" spans="3:10" ht="32.4" thickTop="1" thickBot="1" x14ac:dyDescent="0.45">
      <c r="C352" s="102" t="s">
        <v>437</v>
      </c>
      <c r="D352" s="101" t="s">
        <v>436</v>
      </c>
      <c r="E352" s="100">
        <v>8</v>
      </c>
      <c r="F352" s="99">
        <v>6</v>
      </c>
      <c r="G352" s="98">
        <v>17</v>
      </c>
      <c r="H352" s="57" t="s">
        <v>382</v>
      </c>
      <c r="I352" s="97" t="e">
        <f t="shared" si="31"/>
        <v>#VALUE!</v>
      </c>
      <c r="J352" s="73">
        <v>25.5</v>
      </c>
    </row>
    <row r="353" spans="3:10" ht="26.4" thickTop="1" thickBot="1" x14ac:dyDescent="0.45">
      <c r="C353" s="1046" t="s">
        <v>435</v>
      </c>
      <c r="D353" s="1047"/>
      <c r="E353" s="1047"/>
      <c r="F353" s="1047"/>
      <c r="G353" s="1047"/>
      <c r="H353" s="1047"/>
      <c r="I353" s="1047"/>
      <c r="J353" s="1048"/>
    </row>
    <row r="354" spans="3:10" ht="32.4" thickTop="1" thickBot="1" x14ac:dyDescent="0.45">
      <c r="C354" s="96" t="s">
        <v>434</v>
      </c>
      <c r="D354" s="95" t="s">
        <v>433</v>
      </c>
      <c r="E354" s="95" t="s">
        <v>432</v>
      </c>
      <c r="F354" s="94">
        <v>2</v>
      </c>
      <c r="G354" s="93">
        <v>17</v>
      </c>
      <c r="H354" s="57" t="s">
        <v>382</v>
      </c>
      <c r="I354" s="92" t="e">
        <f t="shared" ref="I354:I363" si="32">G354*H354</f>
        <v>#VALUE!</v>
      </c>
      <c r="J354" s="67">
        <v>25.5</v>
      </c>
    </row>
    <row r="355" spans="3:10" ht="32.4" thickTop="1" thickBot="1" x14ac:dyDescent="0.45">
      <c r="C355" s="85" t="s">
        <v>431</v>
      </c>
      <c r="D355" s="84" t="s">
        <v>430</v>
      </c>
      <c r="E355" s="84" t="s">
        <v>429</v>
      </c>
      <c r="F355" s="83">
        <v>3</v>
      </c>
      <c r="G355" s="82">
        <v>17</v>
      </c>
      <c r="H355" s="57" t="s">
        <v>382</v>
      </c>
      <c r="I355" s="80" t="e">
        <f t="shared" si="32"/>
        <v>#VALUE!</v>
      </c>
      <c r="J355" s="55">
        <v>25.5</v>
      </c>
    </row>
    <row r="356" spans="3:10" ht="19.8" thickTop="1" thickBot="1" x14ac:dyDescent="0.45">
      <c r="C356" s="91" t="s">
        <v>428</v>
      </c>
      <c r="D356" s="90" t="s">
        <v>427</v>
      </c>
      <c r="E356" s="90" t="s">
        <v>426</v>
      </c>
      <c r="F356" s="89">
        <v>3</v>
      </c>
      <c r="G356" s="88">
        <v>17</v>
      </c>
      <c r="H356" s="57"/>
      <c r="I356" s="86">
        <f t="shared" si="32"/>
        <v>0</v>
      </c>
      <c r="J356" s="55">
        <v>25.5</v>
      </c>
    </row>
    <row r="357" spans="3:10" ht="32.4" thickTop="1" thickBot="1" x14ac:dyDescent="0.45">
      <c r="C357" s="85" t="s">
        <v>425</v>
      </c>
      <c r="D357" s="84" t="s">
        <v>424</v>
      </c>
      <c r="E357" s="84" t="s">
        <v>423</v>
      </c>
      <c r="F357" s="83">
        <v>4</v>
      </c>
      <c r="G357" s="82">
        <v>17</v>
      </c>
      <c r="H357" s="57" t="s">
        <v>382</v>
      </c>
      <c r="I357" s="80" t="e">
        <f t="shared" si="32"/>
        <v>#VALUE!</v>
      </c>
      <c r="J357" s="55">
        <v>25.5</v>
      </c>
    </row>
    <row r="358" spans="3:10" ht="19.8" thickTop="1" thickBot="1" x14ac:dyDescent="0.45">
      <c r="C358" s="91" t="s">
        <v>422</v>
      </c>
      <c r="D358" s="90" t="s">
        <v>421</v>
      </c>
      <c r="E358" s="90" t="s">
        <v>420</v>
      </c>
      <c r="F358" s="89">
        <v>4</v>
      </c>
      <c r="G358" s="88">
        <v>17</v>
      </c>
      <c r="H358" s="87"/>
      <c r="I358" s="86">
        <f t="shared" si="32"/>
        <v>0</v>
      </c>
      <c r="J358" s="55">
        <v>25.5</v>
      </c>
    </row>
    <row r="359" spans="3:10" ht="19.8" thickTop="1" thickBot="1" x14ac:dyDescent="0.45">
      <c r="C359" s="91" t="s">
        <v>419</v>
      </c>
      <c r="D359" s="90" t="s">
        <v>418</v>
      </c>
      <c r="E359" s="90" t="s">
        <v>417</v>
      </c>
      <c r="F359" s="89">
        <v>5</v>
      </c>
      <c r="G359" s="88">
        <v>17</v>
      </c>
      <c r="H359" s="81"/>
      <c r="I359" s="86">
        <f t="shared" si="32"/>
        <v>0</v>
      </c>
      <c r="J359" s="55">
        <v>25.5</v>
      </c>
    </row>
    <row r="360" spans="3:10" ht="19.8" thickTop="1" thickBot="1" x14ac:dyDescent="0.45">
      <c r="C360" s="91" t="s">
        <v>416</v>
      </c>
      <c r="D360" s="90" t="s">
        <v>415</v>
      </c>
      <c r="E360" s="90" t="s">
        <v>414</v>
      </c>
      <c r="F360" s="89">
        <v>5</v>
      </c>
      <c r="G360" s="88">
        <v>17</v>
      </c>
      <c r="H360" s="81"/>
      <c r="I360" s="86">
        <f t="shared" si="32"/>
        <v>0</v>
      </c>
      <c r="J360" s="55">
        <v>25.5</v>
      </c>
    </row>
    <row r="361" spans="3:10" ht="19.8" thickTop="1" thickBot="1" x14ac:dyDescent="0.45">
      <c r="C361" s="91" t="s">
        <v>413</v>
      </c>
      <c r="D361" s="90" t="s">
        <v>412</v>
      </c>
      <c r="E361" s="90" t="s">
        <v>411</v>
      </c>
      <c r="F361" s="89">
        <v>5</v>
      </c>
      <c r="G361" s="88">
        <v>17</v>
      </c>
      <c r="H361" s="87"/>
      <c r="I361" s="86">
        <f t="shared" si="32"/>
        <v>0</v>
      </c>
      <c r="J361" s="55">
        <v>25.5</v>
      </c>
    </row>
    <row r="362" spans="3:10" ht="19.8" thickTop="1" thickBot="1" x14ac:dyDescent="0.45">
      <c r="C362" s="85" t="s">
        <v>410</v>
      </c>
      <c r="D362" s="84" t="s">
        <v>409</v>
      </c>
      <c r="E362" s="84" t="s">
        <v>408</v>
      </c>
      <c r="F362" s="83">
        <v>6</v>
      </c>
      <c r="G362" s="82">
        <v>17</v>
      </c>
      <c r="H362" s="81"/>
      <c r="I362" s="80">
        <f t="shared" si="32"/>
        <v>0</v>
      </c>
      <c r="J362" s="55">
        <v>25.5</v>
      </c>
    </row>
    <row r="363" spans="3:10" ht="19.8" thickTop="1" thickBot="1" x14ac:dyDescent="0.45">
      <c r="C363" s="79" t="s">
        <v>407</v>
      </c>
      <c r="D363" s="78" t="s">
        <v>406</v>
      </c>
      <c r="E363" s="78" t="s">
        <v>405</v>
      </c>
      <c r="F363" s="77">
        <v>6</v>
      </c>
      <c r="G363" s="76">
        <v>17</v>
      </c>
      <c r="H363" s="75"/>
      <c r="I363" s="74">
        <f t="shared" si="32"/>
        <v>0</v>
      </c>
      <c r="J363" s="73">
        <v>25.5</v>
      </c>
    </row>
    <row r="364" spans="3:10" x14ac:dyDescent="0.4">
      <c r="C364" s="1049" t="s">
        <v>404</v>
      </c>
      <c r="D364" s="1050"/>
      <c r="E364" s="1050"/>
      <c r="F364" s="1050"/>
      <c r="G364" s="1050"/>
      <c r="H364" s="1050"/>
      <c r="I364" s="1050"/>
      <c r="J364" s="1051"/>
    </row>
    <row r="365" spans="3:10" ht="16.8" thickBot="1" x14ac:dyDescent="0.45">
      <c r="C365" s="1052"/>
      <c r="D365" s="1053"/>
      <c r="E365" s="1053"/>
      <c r="F365" s="1053"/>
      <c r="G365" s="1053"/>
      <c r="H365" s="1053"/>
      <c r="I365" s="1053"/>
      <c r="J365" s="1054"/>
    </row>
    <row r="366" spans="3:10" ht="32.4" thickTop="1" thickBot="1" x14ac:dyDescent="0.45">
      <c r="C366" s="72" t="s">
        <v>403</v>
      </c>
      <c r="D366" s="72" t="s">
        <v>402</v>
      </c>
      <c r="E366" s="71" t="s">
        <v>401</v>
      </c>
      <c r="F366" s="70">
        <v>3</v>
      </c>
      <c r="G366" s="69">
        <v>24.7</v>
      </c>
      <c r="H366" s="57" t="s">
        <v>382</v>
      </c>
      <c r="I366" s="68" t="e">
        <f t="shared" ref="I366:I374" si="33">G366*H366</f>
        <v>#VALUE!</v>
      </c>
      <c r="J366" s="67">
        <v>37</v>
      </c>
    </row>
    <row r="367" spans="3:10" ht="32.4" thickTop="1" thickBot="1" x14ac:dyDescent="0.45">
      <c r="C367" s="66" t="s">
        <v>400</v>
      </c>
      <c r="D367" s="66" t="s">
        <v>399</v>
      </c>
      <c r="E367" s="65" t="s">
        <v>398</v>
      </c>
      <c r="F367" s="64">
        <v>3</v>
      </c>
      <c r="G367" s="63">
        <v>24.7</v>
      </c>
      <c r="H367" s="57" t="s">
        <v>382</v>
      </c>
      <c r="I367" s="62" t="e">
        <f t="shared" si="33"/>
        <v>#VALUE!</v>
      </c>
      <c r="J367" s="55">
        <v>37</v>
      </c>
    </row>
    <row r="368" spans="3:10" ht="32.4" thickTop="1" thickBot="1" x14ac:dyDescent="0.45">
      <c r="C368" s="61" t="s">
        <v>397</v>
      </c>
      <c r="D368" s="61" t="s">
        <v>396</v>
      </c>
      <c r="E368" s="60" t="s">
        <v>395</v>
      </c>
      <c r="F368" s="59">
        <v>3</v>
      </c>
      <c r="G368" s="58">
        <v>24.7</v>
      </c>
      <c r="H368" s="57" t="s">
        <v>382</v>
      </c>
      <c r="I368" s="56" t="e">
        <f t="shared" si="33"/>
        <v>#VALUE!</v>
      </c>
      <c r="J368" s="55">
        <v>37</v>
      </c>
    </row>
    <row r="369" spans="3:10" ht="32.4" thickTop="1" thickBot="1" x14ac:dyDescent="0.45">
      <c r="C369" s="61" t="s">
        <v>394</v>
      </c>
      <c r="D369" s="61" t="s">
        <v>393</v>
      </c>
      <c r="E369" s="60">
        <v>1</v>
      </c>
      <c r="F369" s="59">
        <v>4</v>
      </c>
      <c r="G369" s="58">
        <v>24.7</v>
      </c>
      <c r="H369" s="57" t="s">
        <v>382</v>
      </c>
      <c r="I369" s="56" t="e">
        <f t="shared" si="33"/>
        <v>#VALUE!</v>
      </c>
      <c r="J369" s="55">
        <v>37</v>
      </c>
    </row>
    <row r="370" spans="3:10" ht="32.4" thickTop="1" thickBot="1" x14ac:dyDescent="0.45">
      <c r="C370" s="61" t="s">
        <v>392</v>
      </c>
      <c r="D370" s="61" t="s">
        <v>391</v>
      </c>
      <c r="E370" s="60">
        <v>2</v>
      </c>
      <c r="F370" s="59">
        <v>4</v>
      </c>
      <c r="G370" s="58">
        <v>24.7</v>
      </c>
      <c r="H370" s="57" t="s">
        <v>382</v>
      </c>
      <c r="I370" s="56" t="e">
        <f t="shared" si="33"/>
        <v>#VALUE!</v>
      </c>
      <c r="J370" s="55">
        <v>37</v>
      </c>
    </row>
    <row r="371" spans="3:10" ht="32.4" thickTop="1" thickBot="1" x14ac:dyDescent="0.45">
      <c r="C371" s="61" t="s">
        <v>390</v>
      </c>
      <c r="D371" s="61" t="s">
        <v>389</v>
      </c>
      <c r="E371" s="60">
        <v>4</v>
      </c>
      <c r="F371" s="59">
        <v>4</v>
      </c>
      <c r="G371" s="58">
        <v>24.7</v>
      </c>
      <c r="H371" s="57" t="s">
        <v>382</v>
      </c>
      <c r="I371" s="56" t="e">
        <f t="shared" si="33"/>
        <v>#VALUE!</v>
      </c>
      <c r="J371" s="55">
        <v>37</v>
      </c>
    </row>
    <row r="372" spans="3:10" ht="32.4" thickTop="1" thickBot="1" x14ac:dyDescent="0.45">
      <c r="C372" s="61" t="s">
        <v>388</v>
      </c>
      <c r="D372" s="61" t="s">
        <v>387</v>
      </c>
      <c r="E372" s="60">
        <v>6</v>
      </c>
      <c r="F372" s="59">
        <v>5</v>
      </c>
      <c r="G372" s="58">
        <v>24.7</v>
      </c>
      <c r="H372" s="57" t="s">
        <v>382</v>
      </c>
      <c r="I372" s="56" t="e">
        <f t="shared" si="33"/>
        <v>#VALUE!</v>
      </c>
      <c r="J372" s="55">
        <v>37</v>
      </c>
    </row>
    <row r="373" spans="3:10" ht="32.4" thickTop="1" thickBot="1" x14ac:dyDescent="0.45">
      <c r="C373" s="61" t="s">
        <v>386</v>
      </c>
      <c r="D373" s="61" t="s">
        <v>385</v>
      </c>
      <c r="E373" s="60">
        <v>7</v>
      </c>
      <c r="F373" s="59">
        <v>5</v>
      </c>
      <c r="G373" s="58">
        <v>24.7</v>
      </c>
      <c r="H373" s="57" t="s">
        <v>382</v>
      </c>
      <c r="I373" s="56" t="e">
        <f t="shared" si="33"/>
        <v>#VALUE!</v>
      </c>
      <c r="J373" s="55">
        <v>37</v>
      </c>
    </row>
    <row r="374" spans="3:10" ht="32.4" thickTop="1" thickBot="1" x14ac:dyDescent="0.45">
      <c r="C374" s="61" t="s">
        <v>384</v>
      </c>
      <c r="D374" s="61" t="s">
        <v>383</v>
      </c>
      <c r="E374" s="60">
        <v>8</v>
      </c>
      <c r="F374" s="59">
        <v>5</v>
      </c>
      <c r="G374" s="58">
        <v>24.7</v>
      </c>
      <c r="H374" s="57" t="s">
        <v>382</v>
      </c>
      <c r="I374" s="56" t="e">
        <f t="shared" si="33"/>
        <v>#VALUE!</v>
      </c>
      <c r="J374" s="55">
        <v>37</v>
      </c>
    </row>
    <row r="375" spans="3:10" ht="16.8" thickTop="1" x14ac:dyDescent="0.4"/>
  </sheetData>
  <mergeCells count="182">
    <mergeCell ref="K316:L316"/>
    <mergeCell ref="H318:H319"/>
    <mergeCell ref="C320:J321"/>
    <mergeCell ref="K320:L320"/>
    <mergeCell ref="K321:L321"/>
    <mergeCell ref="K322:L322"/>
    <mergeCell ref="K323:L323"/>
    <mergeCell ref="C353:J353"/>
    <mergeCell ref="C364:J365"/>
    <mergeCell ref="K324:L324"/>
    <mergeCell ref="K325:L325"/>
    <mergeCell ref="K326:L326"/>
    <mergeCell ref="C332:J333"/>
    <mergeCell ref="C335:J335"/>
    <mergeCell ref="C342:J342"/>
    <mergeCell ref="C302:J302"/>
    <mergeCell ref="C309:J310"/>
    <mergeCell ref="K309:L309"/>
    <mergeCell ref="K310:L310"/>
    <mergeCell ref="K311:L311"/>
    <mergeCell ref="K312:L312"/>
    <mergeCell ref="K313:L313"/>
    <mergeCell ref="K314:L314"/>
    <mergeCell ref="K315:L315"/>
    <mergeCell ref="K287:L287"/>
    <mergeCell ref="K288:L288"/>
    <mergeCell ref="K289:L289"/>
    <mergeCell ref="C291:J291"/>
    <mergeCell ref="K296:L297"/>
    <mergeCell ref="K298:L298"/>
    <mergeCell ref="K299:L299"/>
    <mergeCell ref="K300:L300"/>
    <mergeCell ref="K301:L301"/>
    <mergeCell ref="K279:L279"/>
    <mergeCell ref="C280:J280"/>
    <mergeCell ref="K280:L280"/>
    <mergeCell ref="K281:L281"/>
    <mergeCell ref="K282:L282"/>
    <mergeCell ref="K283:L283"/>
    <mergeCell ref="K284:L284"/>
    <mergeCell ref="K285:L285"/>
    <mergeCell ref="K286:L286"/>
    <mergeCell ref="K267:L267"/>
    <mergeCell ref="K268:L268"/>
    <mergeCell ref="K269:L269"/>
    <mergeCell ref="K270:L270"/>
    <mergeCell ref="K271:L271"/>
    <mergeCell ref="C272:J272"/>
    <mergeCell ref="K272:L272"/>
    <mergeCell ref="C273:J273"/>
    <mergeCell ref="K277:L278"/>
    <mergeCell ref="C256:J257"/>
    <mergeCell ref="K256:L256"/>
    <mergeCell ref="K257:L257"/>
    <mergeCell ref="C259:J259"/>
    <mergeCell ref="K262:L263"/>
    <mergeCell ref="K264:L264"/>
    <mergeCell ref="K265:L265"/>
    <mergeCell ref="C266:J266"/>
    <mergeCell ref="K266:L266"/>
    <mergeCell ref="K243:L243"/>
    <mergeCell ref="K244:L244"/>
    <mergeCell ref="K245:L245"/>
    <mergeCell ref="K246:L246"/>
    <mergeCell ref="K247:L247"/>
    <mergeCell ref="K248:L248"/>
    <mergeCell ref="K249:L249"/>
    <mergeCell ref="K250:L250"/>
    <mergeCell ref="C251:J251"/>
    <mergeCell ref="K216:L216"/>
    <mergeCell ref="K217:L217"/>
    <mergeCell ref="K218:L218"/>
    <mergeCell ref="K219:L219"/>
    <mergeCell ref="K238:L239"/>
    <mergeCell ref="K240:L240"/>
    <mergeCell ref="C241:J242"/>
    <mergeCell ref="K241:L241"/>
    <mergeCell ref="K242:L242"/>
    <mergeCell ref="K201:L201"/>
    <mergeCell ref="K202:L202"/>
    <mergeCell ref="C203:J203"/>
    <mergeCell ref="K203:L203"/>
    <mergeCell ref="K211:L211"/>
    <mergeCell ref="K212:L212"/>
    <mergeCell ref="K213:L213"/>
    <mergeCell ref="K214:L214"/>
    <mergeCell ref="K215:L215"/>
    <mergeCell ref="K191:L191"/>
    <mergeCell ref="K192:L192"/>
    <mergeCell ref="K193:L193"/>
    <mergeCell ref="K194:L194"/>
    <mergeCell ref="C195:J195"/>
    <mergeCell ref="K195:L195"/>
    <mergeCell ref="K199:L199"/>
    <mergeCell ref="K200:L200"/>
    <mergeCell ref="K196:L196"/>
    <mergeCell ref="K197:L197"/>
    <mergeCell ref="K198:L198"/>
    <mergeCell ref="K167:L167"/>
    <mergeCell ref="K168:L168"/>
    <mergeCell ref="K183:L184"/>
    <mergeCell ref="K185:L185"/>
    <mergeCell ref="K186:L186"/>
    <mergeCell ref="K187:L187"/>
    <mergeCell ref="K188:L188"/>
    <mergeCell ref="K189:L189"/>
    <mergeCell ref="K190:L190"/>
    <mergeCell ref="C161:J161"/>
    <mergeCell ref="K155:L155"/>
    <mergeCell ref="K156:L156"/>
    <mergeCell ref="K157:L157"/>
    <mergeCell ref="K166:L166"/>
    <mergeCell ref="K162:L162"/>
    <mergeCell ref="K163:L163"/>
    <mergeCell ref="K164:L164"/>
    <mergeCell ref="K165:L165"/>
    <mergeCell ref="C122:J122"/>
    <mergeCell ref="C130:J130"/>
    <mergeCell ref="K149:L150"/>
    <mergeCell ref="K151:L151"/>
    <mergeCell ref="K152:L152"/>
    <mergeCell ref="K153:L153"/>
    <mergeCell ref="K158:L158"/>
    <mergeCell ref="K159:L159"/>
    <mergeCell ref="K160:L160"/>
    <mergeCell ref="C60:J60"/>
    <mergeCell ref="C66:J66"/>
    <mergeCell ref="K67:L67"/>
    <mergeCell ref="C74:J74"/>
    <mergeCell ref="K75:L75"/>
    <mergeCell ref="K91:L91"/>
    <mergeCell ref="C92:J92"/>
    <mergeCell ref="K92:L92"/>
    <mergeCell ref="K93:L93"/>
    <mergeCell ref="C52:J52"/>
    <mergeCell ref="K52:L52"/>
    <mergeCell ref="K53:L53"/>
    <mergeCell ref="K54:L54"/>
    <mergeCell ref="K55:L55"/>
    <mergeCell ref="K56:L56"/>
    <mergeCell ref="K57:L57"/>
    <mergeCell ref="K58:L58"/>
    <mergeCell ref="K59:L59"/>
    <mergeCell ref="K12:L12"/>
    <mergeCell ref="K13:L13"/>
    <mergeCell ref="K14:L14"/>
    <mergeCell ref="K15:L15"/>
    <mergeCell ref="K16:L16"/>
    <mergeCell ref="K17:L17"/>
    <mergeCell ref="D1:G4"/>
    <mergeCell ref="C8:J8"/>
    <mergeCell ref="K8:L9"/>
    <mergeCell ref="C9:J10"/>
    <mergeCell ref="K10:L10"/>
    <mergeCell ref="K11:L11"/>
    <mergeCell ref="H2:H4"/>
    <mergeCell ref="I2:I4"/>
    <mergeCell ref="A1:C5"/>
    <mergeCell ref="K18:L18"/>
    <mergeCell ref="K89:L90"/>
    <mergeCell ref="K108:L108"/>
    <mergeCell ref="K109:L109"/>
    <mergeCell ref="K110:L110"/>
    <mergeCell ref="K154:L154"/>
    <mergeCell ref="K37:L38"/>
    <mergeCell ref="K39:L39"/>
    <mergeCell ref="K49:L50"/>
    <mergeCell ref="K51:L51"/>
    <mergeCell ref="K94:L94"/>
    <mergeCell ref="K95:L95"/>
    <mergeCell ref="K96:L96"/>
    <mergeCell ref="K97:L97"/>
    <mergeCell ref="K98:L98"/>
    <mergeCell ref="K99:L99"/>
    <mergeCell ref="K100:L100"/>
    <mergeCell ref="K101:L101"/>
    <mergeCell ref="K102:L102"/>
    <mergeCell ref="K103:L103"/>
    <mergeCell ref="K104:L104"/>
    <mergeCell ref="K105:L105"/>
    <mergeCell ref="K106:L106"/>
    <mergeCell ref="K107:L107"/>
  </mergeCells>
  <pageMargins left="0.69861111111111107" right="0.6986111111111110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53"/>
  </sheetPr>
  <dimension ref="A1:K205"/>
  <sheetViews>
    <sheetView topLeftCell="A37" zoomScale="73" workbookViewId="0">
      <selection activeCell="B7" sqref="B7"/>
    </sheetView>
  </sheetViews>
  <sheetFormatPr defaultColWidth="10.7109375" defaultRowHeight="14.4" x14ac:dyDescent="0.3"/>
  <cols>
    <col min="1" max="1" width="78" style="1" customWidth="1"/>
    <col min="2" max="2" width="17" style="1" customWidth="1"/>
    <col min="3" max="3" width="39.7109375" style="1" customWidth="1"/>
    <col min="4" max="4" width="22" style="1" customWidth="1"/>
    <col min="5" max="5" width="17.85546875" style="1" customWidth="1"/>
    <col min="6" max="6" width="19.85546875" style="1" customWidth="1"/>
    <col min="7" max="7" width="23.42578125" style="1" customWidth="1"/>
    <col min="8" max="8" width="21" style="1" customWidth="1"/>
    <col min="9" max="9" width="21.42578125" style="1" customWidth="1"/>
    <col min="10" max="16384" width="10.7109375" style="1"/>
  </cols>
  <sheetData>
    <row r="1" spans="1:11" ht="36.6" thickTop="1" thickBot="1" x14ac:dyDescent="0.35">
      <c r="A1" s="1067" t="s">
        <v>1149</v>
      </c>
      <c r="B1" s="1067"/>
      <c r="C1" s="487" t="s">
        <v>1148</v>
      </c>
      <c r="D1" s="485" t="e">
        <f>H45</f>
        <v>#VALUE!</v>
      </c>
      <c r="E1" s="486" t="s">
        <v>1039</v>
      </c>
      <c r="F1" s="485">
        <f>F45</f>
        <v>0</v>
      </c>
      <c r="G1" s="1068"/>
      <c r="H1" s="1068"/>
      <c r="I1" s="484"/>
      <c r="J1" s="483"/>
      <c r="K1" s="482"/>
    </row>
    <row r="2" spans="1:11" ht="88.5" customHeight="1" thickTop="1" thickBot="1" x14ac:dyDescent="0.35">
      <c r="A2" s="481" t="s">
        <v>1147</v>
      </c>
      <c r="B2" s="478" t="s">
        <v>1042</v>
      </c>
      <c r="C2" s="480" t="s">
        <v>1146</v>
      </c>
      <c r="D2" s="479" t="s">
        <v>1145</v>
      </c>
      <c r="E2" s="478" t="s">
        <v>376</v>
      </c>
      <c r="F2" s="477" t="s">
        <v>1144</v>
      </c>
      <c r="G2" s="476" t="s">
        <v>1143</v>
      </c>
      <c r="H2" s="476" t="s">
        <v>1044</v>
      </c>
      <c r="I2" s="475" t="s">
        <v>1142</v>
      </c>
    </row>
    <row r="3" spans="1:11" ht="20.100000000000001" customHeight="1" thickTop="1" thickBot="1" x14ac:dyDescent="0.35">
      <c r="A3" s="474"/>
      <c r="B3" s="472"/>
      <c r="C3" s="473"/>
      <c r="D3" s="471"/>
      <c r="E3" s="472"/>
      <c r="F3" s="471"/>
      <c r="G3" s="470"/>
      <c r="H3" s="469"/>
      <c r="I3" s="468"/>
    </row>
    <row r="4" spans="1:11" ht="30" customHeight="1" thickTop="1" thickBot="1" x14ac:dyDescent="0.35">
      <c r="A4" s="467" t="s">
        <v>1141</v>
      </c>
      <c r="B4" s="466" t="s">
        <v>1140</v>
      </c>
      <c r="C4" s="456" t="s">
        <v>1139</v>
      </c>
      <c r="D4" s="465">
        <v>6</v>
      </c>
      <c r="E4" s="464" t="s">
        <v>1087</v>
      </c>
      <c r="F4" s="461"/>
      <c r="G4" s="441">
        <v>7.99</v>
      </c>
      <c r="H4" s="441">
        <f t="shared" ref="H4:H13" si="0">F4*G4</f>
        <v>0</v>
      </c>
      <c r="I4" s="434">
        <v>11.99</v>
      </c>
    </row>
    <row r="5" spans="1:11" ht="30" customHeight="1" thickTop="1" thickBot="1" x14ac:dyDescent="0.35">
      <c r="A5" s="1069"/>
      <c r="B5" s="457" t="s">
        <v>1138</v>
      </c>
      <c r="C5" s="456" t="s">
        <v>1137</v>
      </c>
      <c r="D5" s="463">
        <v>7</v>
      </c>
      <c r="E5" s="462" t="s">
        <v>1084</v>
      </c>
      <c r="F5" s="461"/>
      <c r="G5" s="441">
        <v>7.99</v>
      </c>
      <c r="H5" s="441">
        <f t="shared" si="0"/>
        <v>0</v>
      </c>
      <c r="I5" s="434">
        <v>11.99</v>
      </c>
    </row>
    <row r="6" spans="1:11" ht="30" customHeight="1" thickTop="1" thickBot="1" x14ac:dyDescent="0.35">
      <c r="A6" s="1069"/>
      <c r="B6" s="457" t="s">
        <v>1136</v>
      </c>
      <c r="C6" s="456" t="s">
        <v>1135</v>
      </c>
      <c r="D6" s="463">
        <v>7</v>
      </c>
      <c r="E6" s="462" t="s">
        <v>1115</v>
      </c>
      <c r="F6" s="461"/>
      <c r="G6" s="441">
        <v>7.99</v>
      </c>
      <c r="H6" s="441">
        <f t="shared" si="0"/>
        <v>0</v>
      </c>
      <c r="I6" s="434">
        <v>11.99</v>
      </c>
    </row>
    <row r="7" spans="1:11" ht="30" customHeight="1" thickTop="1" thickBot="1" x14ac:dyDescent="0.35">
      <c r="A7" s="1069"/>
      <c r="B7" s="457" t="s">
        <v>1134</v>
      </c>
      <c r="C7" s="456" t="s">
        <v>1133</v>
      </c>
      <c r="D7" s="463">
        <v>8</v>
      </c>
      <c r="E7" s="462" t="s">
        <v>1112</v>
      </c>
      <c r="F7" s="461" t="s">
        <v>382</v>
      </c>
      <c r="G7" s="441">
        <v>7.99</v>
      </c>
      <c r="H7" s="441" t="e">
        <f t="shared" si="0"/>
        <v>#VALUE!</v>
      </c>
      <c r="I7" s="434">
        <v>11.99</v>
      </c>
    </row>
    <row r="8" spans="1:11" ht="30" customHeight="1" thickTop="1" thickBot="1" x14ac:dyDescent="0.35">
      <c r="A8" s="1069"/>
      <c r="B8" s="457" t="s">
        <v>1132</v>
      </c>
      <c r="C8" s="456" t="s">
        <v>1131</v>
      </c>
      <c r="D8" s="463">
        <v>9</v>
      </c>
      <c r="E8" s="462" t="s">
        <v>1064</v>
      </c>
      <c r="F8" s="461" t="s">
        <v>382</v>
      </c>
      <c r="G8" s="441">
        <v>7.99</v>
      </c>
      <c r="H8" s="441" t="e">
        <f t="shared" si="0"/>
        <v>#VALUE!</v>
      </c>
      <c r="I8" s="434">
        <v>11.99</v>
      </c>
    </row>
    <row r="9" spans="1:11" ht="30" customHeight="1" thickTop="1" thickBot="1" x14ac:dyDescent="0.35">
      <c r="A9" s="1069"/>
      <c r="B9" s="457" t="s">
        <v>1130</v>
      </c>
      <c r="C9" s="456" t="s">
        <v>1129</v>
      </c>
      <c r="D9" s="463">
        <v>9</v>
      </c>
      <c r="E9" s="462" t="s">
        <v>1061</v>
      </c>
      <c r="F9" s="461" t="s">
        <v>382</v>
      </c>
      <c r="G9" s="441">
        <v>7.99</v>
      </c>
      <c r="H9" s="441" t="e">
        <f t="shared" si="0"/>
        <v>#VALUE!</v>
      </c>
      <c r="I9" s="434">
        <v>11.99</v>
      </c>
    </row>
    <row r="10" spans="1:11" ht="30" customHeight="1" thickTop="1" thickBot="1" x14ac:dyDescent="0.35">
      <c r="A10" s="1069"/>
      <c r="B10" s="457" t="s">
        <v>1128</v>
      </c>
      <c r="C10" s="456" t="s">
        <v>1127</v>
      </c>
      <c r="D10" s="463">
        <v>9</v>
      </c>
      <c r="E10" s="462" t="s">
        <v>1058</v>
      </c>
      <c r="F10" s="461" t="s">
        <v>382</v>
      </c>
      <c r="G10" s="441">
        <v>7.99</v>
      </c>
      <c r="H10" s="441" t="e">
        <f t="shared" si="0"/>
        <v>#VALUE!</v>
      </c>
      <c r="I10" s="434">
        <v>11.99</v>
      </c>
    </row>
    <row r="11" spans="1:11" ht="30" customHeight="1" thickTop="1" thickBot="1" x14ac:dyDescent="0.35">
      <c r="A11" s="1069"/>
      <c r="B11" s="457" t="s">
        <v>1126</v>
      </c>
      <c r="C11" s="456" t="s">
        <v>1125</v>
      </c>
      <c r="D11" s="463">
        <v>9</v>
      </c>
      <c r="E11" s="462" t="s">
        <v>1055</v>
      </c>
      <c r="F11" s="461" t="s">
        <v>382</v>
      </c>
      <c r="G11" s="441">
        <v>7.99</v>
      </c>
      <c r="H11" s="441" t="e">
        <f t="shared" si="0"/>
        <v>#VALUE!</v>
      </c>
      <c r="I11" s="434">
        <v>11.99</v>
      </c>
    </row>
    <row r="12" spans="1:11" ht="30" customHeight="1" thickTop="1" thickBot="1" x14ac:dyDescent="0.35">
      <c r="A12" s="1069"/>
      <c r="B12" s="457" t="s">
        <v>1124</v>
      </c>
      <c r="C12" s="456" t="s">
        <v>1123</v>
      </c>
      <c r="D12" s="463">
        <v>8</v>
      </c>
      <c r="E12" s="462" t="s">
        <v>1052</v>
      </c>
      <c r="F12" s="461" t="s">
        <v>382</v>
      </c>
      <c r="G12" s="441">
        <v>7.99</v>
      </c>
      <c r="H12" s="441" t="e">
        <f t="shared" si="0"/>
        <v>#VALUE!</v>
      </c>
      <c r="I12" s="434">
        <v>11.99</v>
      </c>
    </row>
    <row r="13" spans="1:11" ht="30" customHeight="1" thickTop="1" thickBot="1" x14ac:dyDescent="0.35">
      <c r="A13" s="1069"/>
      <c r="B13" s="457" t="s">
        <v>1122</v>
      </c>
      <c r="C13" s="456" t="s">
        <v>1121</v>
      </c>
      <c r="D13" s="463">
        <v>8</v>
      </c>
      <c r="E13" s="462" t="s">
        <v>1049</v>
      </c>
      <c r="F13" s="461" t="s">
        <v>382</v>
      </c>
      <c r="G13" s="441">
        <v>7.99</v>
      </c>
      <c r="H13" s="441" t="e">
        <f t="shared" si="0"/>
        <v>#VALUE!</v>
      </c>
      <c r="I13" s="434">
        <v>11.99</v>
      </c>
    </row>
    <row r="14" spans="1:11" ht="30" customHeight="1" thickTop="1" thickBot="1" x14ac:dyDescent="0.35">
      <c r="A14" s="453"/>
      <c r="B14" s="452"/>
      <c r="C14" s="446"/>
      <c r="D14" s="443"/>
      <c r="E14" s="445"/>
      <c r="F14" s="445"/>
      <c r="G14" s="444"/>
      <c r="H14" s="443"/>
      <c r="I14" s="443"/>
    </row>
    <row r="15" spans="1:11" ht="30" customHeight="1" thickTop="1" thickBot="1" x14ac:dyDescent="0.35">
      <c r="A15" s="458" t="s">
        <v>1120</v>
      </c>
      <c r="B15" s="457" t="s">
        <v>1119</v>
      </c>
      <c r="C15" s="456" t="s">
        <v>1118</v>
      </c>
      <c r="D15" s="460">
        <v>5</v>
      </c>
      <c r="E15" s="459" t="s">
        <v>1084</v>
      </c>
      <c r="F15" s="159"/>
      <c r="G15" s="436">
        <v>11.35</v>
      </c>
      <c r="H15" s="441">
        <f t="shared" ref="H15:H23" si="1">F15*G15</f>
        <v>0</v>
      </c>
      <c r="I15" s="434">
        <v>16.989999999999998</v>
      </c>
    </row>
    <row r="16" spans="1:11" ht="30" customHeight="1" thickTop="1" thickBot="1" x14ac:dyDescent="0.35">
      <c r="A16" s="1069"/>
      <c r="B16" s="457" t="s">
        <v>1117</v>
      </c>
      <c r="C16" s="456" t="s">
        <v>1116</v>
      </c>
      <c r="D16" s="460">
        <v>5</v>
      </c>
      <c r="E16" s="459" t="s">
        <v>1115</v>
      </c>
      <c r="F16" s="159" t="s">
        <v>382</v>
      </c>
      <c r="G16" s="436">
        <v>11.35</v>
      </c>
      <c r="H16" s="441" t="e">
        <f t="shared" si="1"/>
        <v>#VALUE!</v>
      </c>
      <c r="I16" s="434">
        <v>16.989999999999998</v>
      </c>
    </row>
    <row r="17" spans="1:9" ht="30" customHeight="1" thickTop="1" thickBot="1" x14ac:dyDescent="0.35">
      <c r="A17" s="1069"/>
      <c r="B17" s="457" t="s">
        <v>1114</v>
      </c>
      <c r="C17" s="456" t="s">
        <v>1113</v>
      </c>
      <c r="D17" s="460">
        <v>6</v>
      </c>
      <c r="E17" s="459" t="s">
        <v>1112</v>
      </c>
      <c r="F17" s="159" t="s">
        <v>382</v>
      </c>
      <c r="G17" s="436">
        <v>11.35</v>
      </c>
      <c r="H17" s="441" t="e">
        <f t="shared" si="1"/>
        <v>#VALUE!</v>
      </c>
      <c r="I17" s="434">
        <v>16.989999999999998</v>
      </c>
    </row>
    <row r="18" spans="1:9" ht="30" customHeight="1" thickTop="1" thickBot="1" x14ac:dyDescent="0.35">
      <c r="A18" s="1069"/>
      <c r="B18" s="457" t="s">
        <v>1111</v>
      </c>
      <c r="C18" s="456" t="s">
        <v>1110</v>
      </c>
      <c r="D18" s="460">
        <v>7</v>
      </c>
      <c r="E18" s="459" t="s">
        <v>1064</v>
      </c>
      <c r="F18" s="159" t="s">
        <v>382</v>
      </c>
      <c r="G18" s="436">
        <v>11.35</v>
      </c>
      <c r="H18" s="441" t="e">
        <f t="shared" si="1"/>
        <v>#VALUE!</v>
      </c>
      <c r="I18" s="434">
        <v>16.989999999999998</v>
      </c>
    </row>
    <row r="19" spans="1:9" ht="30" customHeight="1" thickTop="1" thickBot="1" x14ac:dyDescent="0.35">
      <c r="A19" s="1069"/>
      <c r="B19" s="457" t="s">
        <v>1109</v>
      </c>
      <c r="C19" s="456" t="s">
        <v>1108</v>
      </c>
      <c r="D19" s="460">
        <v>7</v>
      </c>
      <c r="E19" s="459" t="s">
        <v>1061</v>
      </c>
      <c r="F19" s="159" t="s">
        <v>382</v>
      </c>
      <c r="G19" s="436">
        <v>11.35</v>
      </c>
      <c r="H19" s="441" t="e">
        <f t="shared" si="1"/>
        <v>#VALUE!</v>
      </c>
      <c r="I19" s="434">
        <v>16.989999999999998</v>
      </c>
    </row>
    <row r="20" spans="1:9" ht="30" customHeight="1" thickTop="1" thickBot="1" x14ac:dyDescent="0.35">
      <c r="A20" s="1069"/>
      <c r="B20" s="457" t="s">
        <v>1107</v>
      </c>
      <c r="C20" s="456" t="s">
        <v>1106</v>
      </c>
      <c r="D20" s="460">
        <v>7</v>
      </c>
      <c r="E20" s="459" t="s">
        <v>1058</v>
      </c>
      <c r="F20" s="159" t="s">
        <v>382</v>
      </c>
      <c r="G20" s="436">
        <v>11.35</v>
      </c>
      <c r="H20" s="441" t="e">
        <f t="shared" si="1"/>
        <v>#VALUE!</v>
      </c>
      <c r="I20" s="434">
        <v>16.989999999999998</v>
      </c>
    </row>
    <row r="21" spans="1:9" ht="30" customHeight="1" thickTop="1" thickBot="1" x14ac:dyDescent="0.35">
      <c r="A21" s="1069"/>
      <c r="B21" s="457" t="s">
        <v>1105</v>
      </c>
      <c r="C21" s="456" t="s">
        <v>1104</v>
      </c>
      <c r="D21" s="460">
        <v>8</v>
      </c>
      <c r="E21" s="459" t="s">
        <v>1055</v>
      </c>
      <c r="F21" s="159" t="s">
        <v>382</v>
      </c>
      <c r="G21" s="436">
        <v>11.35</v>
      </c>
      <c r="H21" s="441" t="e">
        <f t="shared" si="1"/>
        <v>#VALUE!</v>
      </c>
      <c r="I21" s="434">
        <v>16.989999999999998</v>
      </c>
    </row>
    <row r="22" spans="1:9" ht="30" customHeight="1" thickTop="1" thickBot="1" x14ac:dyDescent="0.35">
      <c r="A22" s="1069"/>
      <c r="B22" s="457" t="s">
        <v>1103</v>
      </c>
      <c r="C22" s="456" t="s">
        <v>1102</v>
      </c>
      <c r="D22" s="460">
        <v>8</v>
      </c>
      <c r="E22" s="459" t="s">
        <v>1052</v>
      </c>
      <c r="F22" s="159" t="s">
        <v>382</v>
      </c>
      <c r="G22" s="436">
        <v>11.35</v>
      </c>
      <c r="H22" s="441" t="e">
        <f t="shared" si="1"/>
        <v>#VALUE!</v>
      </c>
      <c r="I22" s="434">
        <v>16.989999999999998</v>
      </c>
    </row>
    <row r="23" spans="1:9" ht="30" customHeight="1" thickTop="1" thickBot="1" x14ac:dyDescent="0.35">
      <c r="A23" s="1069"/>
      <c r="B23" s="457" t="s">
        <v>1101</v>
      </c>
      <c r="C23" s="456" t="s">
        <v>1100</v>
      </c>
      <c r="D23" s="460">
        <v>8</v>
      </c>
      <c r="E23" s="459" t="s">
        <v>1049</v>
      </c>
      <c r="F23" s="159" t="s">
        <v>382</v>
      </c>
      <c r="G23" s="436">
        <v>11.35</v>
      </c>
      <c r="H23" s="441" t="e">
        <f t="shared" si="1"/>
        <v>#VALUE!</v>
      </c>
      <c r="I23" s="434">
        <v>16.989999999999998</v>
      </c>
    </row>
    <row r="24" spans="1:9" ht="30" customHeight="1" thickTop="1" thickBot="1" x14ac:dyDescent="0.35">
      <c r="A24" s="453"/>
      <c r="B24" s="452"/>
      <c r="C24" s="446"/>
      <c r="D24" s="443"/>
      <c r="E24" s="445"/>
      <c r="F24" s="445"/>
      <c r="G24" s="444"/>
      <c r="H24" s="443"/>
      <c r="I24" s="443"/>
    </row>
    <row r="25" spans="1:9" ht="30" customHeight="1" thickTop="1" thickBot="1" x14ac:dyDescent="0.35">
      <c r="A25" s="458" t="s">
        <v>1099</v>
      </c>
      <c r="B25" s="457" t="s">
        <v>1098</v>
      </c>
      <c r="C25" s="456" t="s">
        <v>1097</v>
      </c>
      <c r="D25" s="438">
        <v>10</v>
      </c>
      <c r="E25" s="455" t="s">
        <v>1096</v>
      </c>
      <c r="F25" s="159" t="s">
        <v>382</v>
      </c>
      <c r="G25" s="441">
        <v>7.99</v>
      </c>
      <c r="H25" s="441" t="e">
        <f>F25*G25</f>
        <v>#VALUE!</v>
      </c>
      <c r="I25" s="434">
        <v>11.99</v>
      </c>
    </row>
    <row r="26" spans="1:9" ht="30" customHeight="1" thickTop="1" thickBot="1" x14ac:dyDescent="0.35">
      <c r="A26" s="1070"/>
      <c r="B26" s="457" t="s">
        <v>1095</v>
      </c>
      <c r="C26" s="456" t="s">
        <v>1094</v>
      </c>
      <c r="D26" s="438">
        <v>10</v>
      </c>
      <c r="E26" s="455" t="s">
        <v>1093</v>
      </c>
      <c r="F26" s="159" t="s">
        <v>382</v>
      </c>
      <c r="G26" s="441">
        <v>7.99</v>
      </c>
      <c r="H26" s="441" t="e">
        <f>F26*G26</f>
        <v>#VALUE!</v>
      </c>
      <c r="I26" s="434">
        <v>11.99</v>
      </c>
    </row>
    <row r="27" spans="1:9" ht="30" customHeight="1" thickTop="1" thickBot="1" x14ac:dyDescent="0.35">
      <c r="A27" s="1071"/>
      <c r="B27" s="457" t="s">
        <v>1092</v>
      </c>
      <c r="C27" s="456" t="s">
        <v>1091</v>
      </c>
      <c r="D27" s="438">
        <v>10</v>
      </c>
      <c r="E27" s="455" t="s">
        <v>1090</v>
      </c>
      <c r="F27" s="159" t="s">
        <v>382</v>
      </c>
      <c r="G27" s="441">
        <v>7.99</v>
      </c>
      <c r="H27" s="441" t="e">
        <f>F27*G27</f>
        <v>#VALUE!</v>
      </c>
      <c r="I27" s="434">
        <v>11.99</v>
      </c>
    </row>
    <row r="28" spans="1:9" ht="30" customHeight="1" thickTop="1" thickBot="1" x14ac:dyDescent="0.35">
      <c r="A28" s="1071"/>
      <c r="B28" s="457" t="s">
        <v>1089</v>
      </c>
      <c r="C28" s="456" t="s">
        <v>1088</v>
      </c>
      <c r="D28" s="438">
        <v>10</v>
      </c>
      <c r="E28" s="455" t="s">
        <v>1087</v>
      </c>
      <c r="F28" s="159" t="s">
        <v>382</v>
      </c>
      <c r="G28" s="441">
        <v>7.99</v>
      </c>
      <c r="H28" s="441" t="e">
        <f>F28*G28</f>
        <v>#VALUE!</v>
      </c>
      <c r="I28" s="434">
        <v>11.99</v>
      </c>
    </row>
    <row r="29" spans="1:9" ht="30" customHeight="1" thickTop="1" thickBot="1" x14ac:dyDescent="0.35">
      <c r="A29" s="1072"/>
      <c r="B29" s="457" t="s">
        <v>1086</v>
      </c>
      <c r="C29" s="456" t="s">
        <v>1085</v>
      </c>
      <c r="D29" s="438">
        <v>9</v>
      </c>
      <c r="E29" s="455" t="s">
        <v>1084</v>
      </c>
      <c r="F29" s="159"/>
      <c r="G29" s="441">
        <v>7.99</v>
      </c>
      <c r="H29" s="441">
        <f>F29*G29</f>
        <v>0</v>
      </c>
      <c r="I29" s="434">
        <v>11.99</v>
      </c>
    </row>
    <row r="30" spans="1:9" ht="30" customHeight="1" thickTop="1" thickBot="1" x14ac:dyDescent="0.35">
      <c r="A30" s="453"/>
      <c r="B30" s="452"/>
      <c r="C30" s="446"/>
      <c r="D30" s="443"/>
      <c r="E30" s="445"/>
      <c r="F30" s="445"/>
      <c r="G30" s="444"/>
      <c r="H30" s="443"/>
      <c r="I30" s="443"/>
    </row>
    <row r="31" spans="1:9" ht="104.25" customHeight="1" thickTop="1" thickBot="1" x14ac:dyDescent="0.35">
      <c r="A31" s="454"/>
      <c r="B31" s="440" t="s">
        <v>1083</v>
      </c>
      <c r="C31" s="449" t="s">
        <v>1082</v>
      </c>
      <c r="D31" s="438">
        <v>7</v>
      </c>
      <c r="E31" s="437" t="s">
        <v>1078</v>
      </c>
      <c r="F31" s="159" t="s">
        <v>382</v>
      </c>
      <c r="G31" s="441">
        <v>7.99</v>
      </c>
      <c r="H31" s="441" t="e">
        <f>F31*G31</f>
        <v>#VALUE!</v>
      </c>
      <c r="I31" s="434">
        <v>11.99</v>
      </c>
    </row>
    <row r="32" spans="1:9" ht="30" customHeight="1" thickTop="1" thickBot="1" x14ac:dyDescent="0.35">
      <c r="A32" s="453"/>
      <c r="B32" s="452"/>
      <c r="C32" s="446"/>
      <c r="D32" s="443"/>
      <c r="E32" s="445"/>
      <c r="F32" s="445"/>
      <c r="G32" s="444"/>
      <c r="H32" s="443"/>
      <c r="I32" s="443"/>
    </row>
    <row r="33" spans="1:9" ht="187.5" customHeight="1" thickTop="1" thickBot="1" x14ac:dyDescent="0.35">
      <c r="A33" s="451" t="s">
        <v>1081</v>
      </c>
      <c r="B33" s="450" t="s">
        <v>1080</v>
      </c>
      <c r="C33" s="449" t="s">
        <v>1079</v>
      </c>
      <c r="D33" s="438">
        <v>5</v>
      </c>
      <c r="E33" s="437" t="s">
        <v>1078</v>
      </c>
      <c r="F33" s="159" t="s">
        <v>382</v>
      </c>
      <c r="G33" s="436">
        <v>11.35</v>
      </c>
      <c r="H33" s="441" t="e">
        <f>F33*G33</f>
        <v>#VALUE!</v>
      </c>
      <c r="I33" s="434">
        <v>16.989999999999998</v>
      </c>
    </row>
    <row r="34" spans="1:9" ht="30" customHeight="1" thickTop="1" thickBot="1" x14ac:dyDescent="0.35">
      <c r="A34" s="447"/>
      <c r="B34" s="447"/>
      <c r="C34" s="446"/>
      <c r="D34" s="443"/>
      <c r="E34" s="445"/>
      <c r="F34" s="445"/>
      <c r="G34" s="444"/>
      <c r="H34" s="443"/>
      <c r="I34" s="443"/>
    </row>
    <row r="35" spans="1:9" ht="39.75" customHeight="1" thickTop="1" thickBot="1" x14ac:dyDescent="0.35">
      <c r="A35" s="442" t="s">
        <v>1077</v>
      </c>
      <c r="B35" s="440" t="s">
        <v>1076</v>
      </c>
      <c r="C35" s="448" t="s">
        <v>1075</v>
      </c>
      <c r="D35" s="438">
        <v>9</v>
      </c>
      <c r="E35" s="437" t="s">
        <v>1074</v>
      </c>
      <c r="F35" s="159" t="s">
        <v>382</v>
      </c>
      <c r="G35" s="441">
        <v>7.99</v>
      </c>
      <c r="H35" s="441" t="e">
        <f>F35*G35</f>
        <v>#VALUE!</v>
      </c>
      <c r="I35" s="434">
        <v>11.99</v>
      </c>
    </row>
    <row r="36" spans="1:9" ht="84" customHeight="1" thickTop="1" thickBot="1" x14ac:dyDescent="0.35">
      <c r="A36" s="1064"/>
      <c r="B36" s="440" t="s">
        <v>1073</v>
      </c>
      <c r="C36" s="448" t="s">
        <v>1072</v>
      </c>
      <c r="D36" s="438">
        <v>9</v>
      </c>
      <c r="E36" s="437" t="s">
        <v>1071</v>
      </c>
      <c r="F36" s="159" t="s">
        <v>382</v>
      </c>
      <c r="G36" s="441">
        <v>7.99</v>
      </c>
      <c r="H36" s="441" t="e">
        <f>F36*G36</f>
        <v>#VALUE!</v>
      </c>
      <c r="I36" s="434">
        <v>11.99</v>
      </c>
    </row>
    <row r="37" spans="1:9" ht="99" customHeight="1" thickTop="1" thickBot="1" x14ac:dyDescent="0.35">
      <c r="A37" s="1065"/>
      <c r="B37" s="440" t="s">
        <v>1070</v>
      </c>
      <c r="C37" s="448" t="s">
        <v>1069</v>
      </c>
      <c r="D37" s="438">
        <v>9</v>
      </c>
      <c r="E37" s="437" t="s">
        <v>1068</v>
      </c>
      <c r="F37" s="159" t="s">
        <v>382</v>
      </c>
      <c r="G37" s="441">
        <v>7.99</v>
      </c>
      <c r="H37" s="441" t="e">
        <f>F37*G37</f>
        <v>#VALUE!</v>
      </c>
      <c r="I37" s="434">
        <v>11.99</v>
      </c>
    </row>
    <row r="38" spans="1:9" ht="30" customHeight="1" thickTop="1" thickBot="1" x14ac:dyDescent="0.35">
      <c r="A38" s="447"/>
      <c r="B38" s="447"/>
      <c r="C38" s="446"/>
      <c r="D38" s="443"/>
      <c r="E38" s="445"/>
      <c r="F38" s="445"/>
      <c r="G38" s="444"/>
      <c r="H38" s="443"/>
      <c r="I38" s="443"/>
    </row>
    <row r="39" spans="1:9" ht="30" customHeight="1" thickTop="1" thickBot="1" x14ac:dyDescent="0.35">
      <c r="A39" s="442" t="s">
        <v>1067</v>
      </c>
      <c r="B39" s="440" t="s">
        <v>1066</v>
      </c>
      <c r="C39" s="439" t="s">
        <v>1065</v>
      </c>
      <c r="D39" s="438">
        <v>5</v>
      </c>
      <c r="E39" s="437" t="s">
        <v>1064</v>
      </c>
      <c r="F39" s="159"/>
      <c r="G39" s="436">
        <v>11.35</v>
      </c>
      <c r="H39" s="441">
        <f t="shared" ref="H39:H44" si="2">F39*G39</f>
        <v>0</v>
      </c>
      <c r="I39" s="434">
        <v>16.989999999999998</v>
      </c>
    </row>
    <row r="40" spans="1:9" ht="30" customHeight="1" thickTop="1" thickBot="1" x14ac:dyDescent="0.35">
      <c r="A40" s="1064"/>
      <c r="B40" s="440" t="s">
        <v>1063</v>
      </c>
      <c r="C40" s="439" t="s">
        <v>1062</v>
      </c>
      <c r="D40" s="438">
        <v>5</v>
      </c>
      <c r="E40" s="437" t="s">
        <v>1061</v>
      </c>
      <c r="F40" s="159"/>
      <c r="G40" s="436">
        <v>11.35</v>
      </c>
      <c r="H40" s="441">
        <f t="shared" si="2"/>
        <v>0</v>
      </c>
      <c r="I40" s="434">
        <v>16.989999999999998</v>
      </c>
    </row>
    <row r="41" spans="1:9" ht="30" customHeight="1" thickTop="1" thickBot="1" x14ac:dyDescent="0.35">
      <c r="A41" s="1066"/>
      <c r="B41" s="440" t="s">
        <v>1060</v>
      </c>
      <c r="C41" s="439" t="s">
        <v>1059</v>
      </c>
      <c r="D41" s="438">
        <v>5</v>
      </c>
      <c r="E41" s="437" t="s">
        <v>1058</v>
      </c>
      <c r="F41" s="159"/>
      <c r="G41" s="436">
        <v>11.35</v>
      </c>
      <c r="H41" s="441">
        <f t="shared" si="2"/>
        <v>0</v>
      </c>
      <c r="I41" s="434">
        <v>16.989999999999998</v>
      </c>
    </row>
    <row r="42" spans="1:9" ht="30" customHeight="1" thickTop="1" thickBot="1" x14ac:dyDescent="0.35">
      <c r="A42" s="1066"/>
      <c r="B42" s="440" t="s">
        <v>1057</v>
      </c>
      <c r="C42" s="439" t="s">
        <v>1056</v>
      </c>
      <c r="D42" s="438">
        <v>5</v>
      </c>
      <c r="E42" s="437" t="s">
        <v>1055</v>
      </c>
      <c r="F42" s="159"/>
      <c r="G42" s="436">
        <v>11.35</v>
      </c>
      <c r="H42" s="441">
        <f t="shared" si="2"/>
        <v>0</v>
      </c>
      <c r="I42" s="434">
        <v>16.989999999999998</v>
      </c>
    </row>
    <row r="43" spans="1:9" ht="30" customHeight="1" thickTop="1" thickBot="1" x14ac:dyDescent="0.35">
      <c r="A43" s="1066"/>
      <c r="B43" s="440" t="s">
        <v>1054</v>
      </c>
      <c r="C43" s="439" t="s">
        <v>1053</v>
      </c>
      <c r="D43" s="438">
        <v>5</v>
      </c>
      <c r="E43" s="437" t="s">
        <v>1052</v>
      </c>
      <c r="F43" s="159"/>
      <c r="G43" s="436">
        <v>11.35</v>
      </c>
      <c r="H43" s="441">
        <f t="shared" si="2"/>
        <v>0</v>
      </c>
      <c r="I43" s="434">
        <v>16.989999999999998</v>
      </c>
    </row>
    <row r="44" spans="1:9" ht="30" customHeight="1" thickTop="1" thickBot="1" x14ac:dyDescent="0.35">
      <c r="A44" s="1065"/>
      <c r="B44" s="440" t="s">
        <v>1051</v>
      </c>
      <c r="C44" s="439" t="s">
        <v>1050</v>
      </c>
      <c r="D44" s="438">
        <v>5</v>
      </c>
      <c r="E44" s="437" t="s">
        <v>1049</v>
      </c>
      <c r="F44" s="159"/>
      <c r="G44" s="436">
        <v>11.35</v>
      </c>
      <c r="H44" s="435">
        <f t="shared" si="2"/>
        <v>0</v>
      </c>
      <c r="I44" s="434">
        <v>16.989999999999998</v>
      </c>
    </row>
    <row r="45" spans="1:9" ht="30" customHeight="1" thickTop="1" thickBot="1" x14ac:dyDescent="0.35">
      <c r="E45" s="433" t="s">
        <v>1039</v>
      </c>
      <c r="F45" s="432">
        <f>SUM(F4:F44)</f>
        <v>0</v>
      </c>
      <c r="G45" s="431" t="s">
        <v>1048</v>
      </c>
      <c r="H45" s="430" t="e">
        <f>SUM(H4:H44)</f>
        <v>#VALUE!</v>
      </c>
    </row>
    <row r="46" spans="1:9" ht="30" customHeight="1" thickTop="1" x14ac:dyDescent="0.3"/>
    <row r="47" spans="1:9" ht="30" customHeight="1" x14ac:dyDescent="0.3"/>
    <row r="48" spans="1:9" ht="30" customHeight="1" x14ac:dyDescent="0.3"/>
    <row r="49" ht="30" customHeight="1" x14ac:dyDescent="0.3"/>
    <row r="50" ht="30" customHeight="1" x14ac:dyDescent="0.3"/>
    <row r="51" ht="30" customHeight="1" x14ac:dyDescent="0.3"/>
    <row r="52" ht="30" customHeight="1" x14ac:dyDescent="0.3"/>
    <row r="53" ht="30" customHeight="1" x14ac:dyDescent="0.3"/>
    <row r="54" ht="30" customHeight="1" x14ac:dyDescent="0.3"/>
    <row r="55" ht="30" customHeight="1" x14ac:dyDescent="0.3"/>
    <row r="56" ht="30" customHeight="1" x14ac:dyDescent="0.3"/>
    <row r="57" ht="30" customHeight="1" x14ac:dyDescent="0.3"/>
    <row r="58" ht="30" customHeight="1" x14ac:dyDescent="0.3"/>
    <row r="59" ht="30" customHeight="1" x14ac:dyDescent="0.3"/>
    <row r="60" ht="30" customHeight="1" x14ac:dyDescent="0.3"/>
    <row r="61" ht="30" customHeight="1" x14ac:dyDescent="0.3"/>
    <row r="62" ht="30" customHeight="1" x14ac:dyDescent="0.3"/>
    <row r="63" ht="30" customHeight="1" x14ac:dyDescent="0.3"/>
    <row r="64" ht="30" customHeight="1" x14ac:dyDescent="0.3"/>
    <row r="65" ht="30" customHeight="1" x14ac:dyDescent="0.3"/>
    <row r="66" ht="30" customHeight="1" x14ac:dyDescent="0.3"/>
    <row r="67" ht="30" customHeight="1" x14ac:dyDescent="0.3"/>
    <row r="68" ht="30" customHeight="1" x14ac:dyDescent="0.3"/>
    <row r="69" ht="30" customHeight="1" x14ac:dyDescent="0.3"/>
    <row r="70" ht="30" customHeight="1" x14ac:dyDescent="0.3"/>
    <row r="71" ht="30" customHeight="1" x14ac:dyDescent="0.3"/>
    <row r="72" ht="30" customHeight="1" x14ac:dyDescent="0.3"/>
    <row r="73" ht="30" customHeight="1" x14ac:dyDescent="0.3"/>
    <row r="74" ht="30" customHeight="1" x14ac:dyDescent="0.3"/>
    <row r="75" ht="30" customHeight="1" x14ac:dyDescent="0.3"/>
    <row r="76" ht="30" customHeight="1" x14ac:dyDescent="0.3"/>
    <row r="77" ht="30" customHeight="1" x14ac:dyDescent="0.3"/>
    <row r="78" ht="30" customHeight="1" x14ac:dyDescent="0.3"/>
    <row r="79" ht="30" customHeight="1" x14ac:dyDescent="0.3"/>
    <row r="80" ht="30" customHeight="1" x14ac:dyDescent="0.3"/>
    <row r="81" ht="30" customHeight="1" x14ac:dyDescent="0.3"/>
    <row r="82" ht="30" customHeight="1" x14ac:dyDescent="0.3"/>
    <row r="83" ht="30" customHeight="1" x14ac:dyDescent="0.3"/>
    <row r="84" ht="30" customHeight="1" x14ac:dyDescent="0.3"/>
    <row r="85" ht="30" customHeight="1" x14ac:dyDescent="0.3"/>
    <row r="86" ht="30" customHeight="1" x14ac:dyDescent="0.3"/>
    <row r="87" ht="30" customHeight="1" x14ac:dyDescent="0.3"/>
    <row r="88" ht="30" customHeight="1" x14ac:dyDescent="0.3"/>
    <row r="89" ht="30" customHeight="1" x14ac:dyDescent="0.3"/>
    <row r="90" ht="30" customHeight="1" x14ac:dyDescent="0.3"/>
    <row r="91" ht="30" customHeight="1" x14ac:dyDescent="0.3"/>
    <row r="92" ht="30" customHeight="1" x14ac:dyDescent="0.3"/>
    <row r="93" ht="30" customHeight="1" x14ac:dyDescent="0.3"/>
    <row r="94" ht="30" customHeight="1" x14ac:dyDescent="0.3"/>
    <row r="95" ht="30" customHeight="1" x14ac:dyDescent="0.3"/>
    <row r="96" ht="30" customHeight="1" x14ac:dyDescent="0.3"/>
    <row r="97" ht="30" customHeight="1" x14ac:dyDescent="0.3"/>
    <row r="98" ht="30" customHeight="1" x14ac:dyDescent="0.3"/>
    <row r="99" ht="30" customHeight="1" x14ac:dyDescent="0.3"/>
    <row r="100" ht="30" customHeight="1" x14ac:dyDescent="0.3"/>
    <row r="101" ht="30" customHeight="1" x14ac:dyDescent="0.3"/>
    <row r="102" ht="30" customHeight="1" x14ac:dyDescent="0.3"/>
    <row r="103" ht="30" customHeight="1" x14ac:dyDescent="0.3"/>
    <row r="104" ht="30" customHeight="1" x14ac:dyDescent="0.3"/>
    <row r="105" ht="30" customHeight="1" x14ac:dyDescent="0.3"/>
    <row r="106" ht="30" customHeight="1" x14ac:dyDescent="0.3"/>
    <row r="107" ht="30" customHeight="1" x14ac:dyDescent="0.3"/>
    <row r="108" ht="30" customHeight="1" x14ac:dyDescent="0.3"/>
    <row r="109" ht="30" customHeight="1" x14ac:dyDescent="0.3"/>
    <row r="110" ht="30" customHeight="1" x14ac:dyDescent="0.3"/>
    <row r="111" ht="30" customHeight="1" x14ac:dyDescent="0.3"/>
    <row r="112" ht="30" customHeight="1" x14ac:dyDescent="0.3"/>
    <row r="113" ht="30" customHeight="1" x14ac:dyDescent="0.3"/>
    <row r="114" ht="30" customHeight="1" x14ac:dyDescent="0.3"/>
    <row r="115" ht="30" customHeight="1" x14ac:dyDescent="0.3"/>
    <row r="116" ht="30" customHeight="1" x14ac:dyDescent="0.3"/>
    <row r="117" ht="30" customHeight="1" x14ac:dyDescent="0.3"/>
    <row r="118" ht="30" customHeight="1" x14ac:dyDescent="0.3"/>
    <row r="119" ht="30" customHeight="1" x14ac:dyDescent="0.3"/>
    <row r="120" ht="30" customHeight="1" x14ac:dyDescent="0.3"/>
    <row r="121" ht="30" customHeight="1" x14ac:dyDescent="0.3"/>
    <row r="122" ht="30" customHeight="1" x14ac:dyDescent="0.3"/>
    <row r="123" ht="30" customHeight="1" x14ac:dyDescent="0.3"/>
    <row r="124" ht="30" customHeight="1" x14ac:dyDescent="0.3"/>
    <row r="125" ht="30" customHeight="1" x14ac:dyDescent="0.3"/>
    <row r="126" ht="30" customHeight="1" x14ac:dyDescent="0.3"/>
    <row r="127" ht="30" customHeight="1" x14ac:dyDescent="0.3"/>
    <row r="128" ht="30" customHeight="1" x14ac:dyDescent="0.3"/>
    <row r="129" ht="30" customHeight="1" x14ac:dyDescent="0.3"/>
    <row r="130" ht="30" customHeight="1" x14ac:dyDescent="0.3"/>
    <row r="131" ht="30" customHeight="1" x14ac:dyDescent="0.3"/>
    <row r="132" ht="30" customHeight="1" x14ac:dyDescent="0.3"/>
    <row r="133" ht="30" customHeight="1" x14ac:dyDescent="0.3"/>
    <row r="134" ht="30" customHeight="1" x14ac:dyDescent="0.3"/>
    <row r="135" ht="30" customHeight="1" x14ac:dyDescent="0.3"/>
    <row r="136" ht="30" customHeight="1" x14ac:dyDescent="0.3"/>
    <row r="137" ht="30" customHeight="1" x14ac:dyDescent="0.3"/>
    <row r="138" ht="30" customHeight="1" x14ac:dyDescent="0.3"/>
    <row r="139" ht="30" customHeight="1" x14ac:dyDescent="0.3"/>
    <row r="140" ht="30" customHeight="1" x14ac:dyDescent="0.3"/>
    <row r="141" ht="30" customHeight="1" x14ac:dyDescent="0.3"/>
    <row r="142" ht="30" customHeight="1" x14ac:dyDescent="0.3"/>
    <row r="143" ht="30" customHeight="1" x14ac:dyDescent="0.3"/>
    <row r="144" ht="30" customHeight="1" x14ac:dyDescent="0.3"/>
    <row r="145" ht="30" customHeight="1" x14ac:dyDescent="0.3"/>
    <row r="146" ht="30" customHeight="1" x14ac:dyDescent="0.3"/>
    <row r="147" ht="30" customHeight="1" x14ac:dyDescent="0.3"/>
    <row r="148" ht="30" customHeight="1" x14ac:dyDescent="0.3"/>
    <row r="149" ht="30" customHeight="1" x14ac:dyDescent="0.3"/>
    <row r="150" ht="30" customHeight="1" x14ac:dyDescent="0.3"/>
    <row r="151" ht="30" customHeight="1" x14ac:dyDescent="0.3"/>
    <row r="152" ht="30" customHeight="1" x14ac:dyDescent="0.3"/>
    <row r="153" ht="30" customHeight="1" x14ac:dyDescent="0.3"/>
    <row r="154" ht="30" customHeight="1" x14ac:dyDescent="0.3"/>
    <row r="155" ht="30" customHeight="1" x14ac:dyDescent="0.3"/>
    <row r="156" ht="30" customHeight="1" x14ac:dyDescent="0.3"/>
    <row r="157" ht="30" customHeight="1" x14ac:dyDescent="0.3"/>
    <row r="158" ht="30" customHeight="1" x14ac:dyDescent="0.3"/>
    <row r="159" ht="30" customHeight="1" x14ac:dyDescent="0.3"/>
    <row r="160" ht="30" customHeight="1" x14ac:dyDescent="0.3"/>
    <row r="161" ht="30" customHeight="1" x14ac:dyDescent="0.3"/>
    <row r="162" ht="30" customHeight="1" x14ac:dyDescent="0.3"/>
    <row r="163" ht="30" customHeight="1" x14ac:dyDescent="0.3"/>
    <row r="164" ht="30" customHeight="1" x14ac:dyDescent="0.3"/>
    <row r="165" ht="30" customHeight="1" x14ac:dyDescent="0.3"/>
    <row r="166" ht="30" customHeight="1" x14ac:dyDescent="0.3"/>
    <row r="167" ht="30" customHeight="1" x14ac:dyDescent="0.3"/>
    <row r="168" ht="30" customHeight="1" x14ac:dyDescent="0.3"/>
    <row r="169" ht="30" customHeight="1" x14ac:dyDescent="0.3"/>
    <row r="170" ht="30" customHeight="1" x14ac:dyDescent="0.3"/>
    <row r="171" ht="30" customHeight="1" x14ac:dyDescent="0.3"/>
    <row r="172" ht="30" customHeight="1" x14ac:dyDescent="0.3"/>
    <row r="173" ht="30" customHeight="1" x14ac:dyDescent="0.3"/>
    <row r="174" ht="30" customHeight="1" x14ac:dyDescent="0.3"/>
    <row r="175" ht="30" customHeight="1" x14ac:dyDescent="0.3"/>
    <row r="176" ht="30" customHeight="1" x14ac:dyDescent="0.3"/>
    <row r="177" ht="30" customHeight="1" x14ac:dyDescent="0.3"/>
    <row r="178" ht="30" customHeight="1" x14ac:dyDescent="0.3"/>
    <row r="179" ht="30" customHeight="1" x14ac:dyDescent="0.3"/>
    <row r="180" ht="30" customHeight="1" x14ac:dyDescent="0.3"/>
    <row r="181" ht="30" customHeight="1" x14ac:dyDescent="0.3"/>
    <row r="182" ht="30" customHeight="1" x14ac:dyDescent="0.3"/>
    <row r="183" ht="30" customHeight="1" x14ac:dyDescent="0.3"/>
    <row r="184" ht="30" customHeight="1" x14ac:dyDescent="0.3"/>
    <row r="185" ht="30" customHeight="1" x14ac:dyDescent="0.3"/>
    <row r="186" ht="30" customHeight="1" x14ac:dyDescent="0.3"/>
    <row r="187" ht="30" customHeight="1" x14ac:dyDescent="0.3"/>
    <row r="188" ht="30" customHeight="1" x14ac:dyDescent="0.3"/>
    <row r="189" ht="30" customHeight="1" x14ac:dyDescent="0.3"/>
    <row r="190" ht="30" customHeight="1" x14ac:dyDescent="0.3"/>
    <row r="191" ht="20.100000000000001" customHeight="1" x14ac:dyDescent="0.3"/>
    <row r="192" ht="20.100000000000001" customHeight="1" x14ac:dyDescent="0.3"/>
    <row r="193" ht="20.100000000000001" customHeight="1" x14ac:dyDescent="0.3"/>
    <row r="194" ht="20.100000000000001" customHeight="1" x14ac:dyDescent="0.3"/>
    <row r="195" ht="20.100000000000001" customHeight="1" x14ac:dyDescent="0.3"/>
    <row r="196" ht="20.100000000000001" customHeight="1" x14ac:dyDescent="0.3"/>
    <row r="197" ht="20.100000000000001" customHeight="1" x14ac:dyDescent="0.3"/>
    <row r="198" ht="20.100000000000001" customHeight="1" x14ac:dyDescent="0.3"/>
    <row r="199" ht="20.100000000000001" customHeight="1" x14ac:dyDescent="0.3"/>
    <row r="200" ht="20.100000000000001" customHeight="1" x14ac:dyDescent="0.3"/>
    <row r="201" ht="20.100000000000001" customHeight="1" x14ac:dyDescent="0.3"/>
    <row r="202" ht="20.100000000000001" customHeight="1" x14ac:dyDescent="0.3"/>
    <row r="203" ht="20.100000000000001" customHeight="1" x14ac:dyDescent="0.3"/>
    <row r="204" ht="20.100000000000001" customHeight="1" x14ac:dyDescent="0.3"/>
    <row r="205" ht="20.100000000000001" customHeight="1" x14ac:dyDescent="0.3"/>
  </sheetData>
  <mergeCells count="7">
    <mergeCell ref="A36:A37"/>
    <mergeCell ref="A40:A44"/>
    <mergeCell ref="A1:B1"/>
    <mergeCell ref="G1:H1"/>
    <mergeCell ref="A5:A13"/>
    <mergeCell ref="A16:A23"/>
    <mergeCell ref="A26:A29"/>
  </mergeCells>
  <conditionalFormatting sqref="B14">
    <cfRule type="expression" dxfId="5" priority="1" stopIfTrue="1">
      <formula>AND(COUNTIF($B$14:$B$14,B14)&gt;1,NOT(ISBLANK(B14)))</formula>
    </cfRule>
  </conditionalFormatting>
  <conditionalFormatting sqref="B4:B13">
    <cfRule type="expression" dxfId="4" priority="2" stopIfTrue="1">
      <formula>AND(COUNTIF($B$4:$B$13,B4)&gt;1,NOT(ISBLANK(B4)))</formula>
    </cfRule>
  </conditionalFormatting>
  <conditionalFormatting sqref="B15:B24">
    <cfRule type="expression" dxfId="3" priority="3" stopIfTrue="1">
      <formula>AND(COUNTIF($B$15:$B$24,B15)&gt;1,NOT(ISBLANK(B15)))</formula>
    </cfRule>
  </conditionalFormatting>
  <conditionalFormatting sqref="B25:B29">
    <cfRule type="expression" dxfId="2" priority="4" stopIfTrue="1">
      <formula>AND(COUNTIF($B$25:$B$29,B25)&gt;1,NOT(ISBLANK(B25)))</formula>
    </cfRule>
  </conditionalFormatting>
  <conditionalFormatting sqref="B35:B36 B31:B32">
    <cfRule type="expression" dxfId="1" priority="5" stopIfTrue="1">
      <formula>AND(COUNTIF($B$35:$B$36,B31)+COUNTIF($B$31:$B$32,B31)&gt;1,NOT(ISBLANK(B31)))</formula>
    </cfRule>
  </conditionalFormatting>
  <conditionalFormatting sqref="B30">
    <cfRule type="expression" dxfId="0" priority="6" stopIfTrue="1">
      <formula>AND(COUNTIF($B$30:$B$30,B30)&gt;1,NOT(ISBLANK(B30)))</formula>
    </cfRule>
  </conditionalFormatting>
  <pageMargins left="0.69861111111111107" right="0.6986111111111110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indexed="21"/>
    <pageSetUpPr fitToPage="1"/>
  </sheetPr>
  <dimension ref="A1:BJ35"/>
  <sheetViews>
    <sheetView topLeftCell="A4" zoomScale="70" zoomScaleNormal="70" workbookViewId="0">
      <selection activeCell="B7" sqref="B7"/>
    </sheetView>
  </sheetViews>
  <sheetFormatPr defaultColWidth="10.7109375" defaultRowHeight="14.4" x14ac:dyDescent="0.3"/>
  <cols>
    <col min="1" max="2" width="3.28515625" style="1" customWidth="1"/>
    <col min="3" max="3" width="6.7109375" style="1" customWidth="1"/>
    <col min="4" max="4" width="10.7109375" style="1"/>
    <col min="5" max="62" width="5" style="1" customWidth="1"/>
    <col min="63" max="16384" width="10.7109375" style="1"/>
  </cols>
  <sheetData>
    <row r="1" spans="1:62" ht="21" x14ac:dyDescent="0.4">
      <c r="AB1" s="671" t="s">
        <v>1198</v>
      </c>
    </row>
    <row r="2" spans="1:62" ht="21" x14ac:dyDescent="0.4">
      <c r="B2" s="1073" t="s">
        <v>1197</v>
      </c>
      <c r="C2" s="1073"/>
      <c r="D2" s="1073"/>
      <c r="E2" s="1073"/>
      <c r="F2" s="1073"/>
      <c r="G2" s="1073"/>
      <c r="H2" s="1073"/>
      <c r="I2" s="1073"/>
      <c r="J2" s="1073"/>
      <c r="K2" s="1073"/>
      <c r="L2" s="1073"/>
      <c r="M2" s="1073"/>
      <c r="N2" s="1073"/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3"/>
      <c r="Z2" s="1073"/>
      <c r="AB2" s="671" t="s">
        <v>1196</v>
      </c>
    </row>
    <row r="3" spans="1:62" ht="21" x14ac:dyDescent="0.4">
      <c r="B3" s="1073"/>
      <c r="C3" s="1073"/>
      <c r="D3" s="1073"/>
      <c r="E3" s="1073"/>
      <c r="F3" s="1073"/>
      <c r="G3" s="1073"/>
      <c r="H3" s="1073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  <c r="T3" s="1073"/>
      <c r="U3" s="1073"/>
      <c r="V3" s="1073"/>
      <c r="W3" s="1073"/>
      <c r="X3" s="1073"/>
      <c r="Y3" s="1073"/>
      <c r="Z3" s="1073"/>
      <c r="AB3" s="671" t="s">
        <v>1195</v>
      </c>
    </row>
    <row r="4" spans="1:62" ht="21.6" thickBot="1" x14ac:dyDescent="0.45">
      <c r="W4" s="672"/>
      <c r="AB4" s="671" t="s">
        <v>1194</v>
      </c>
    </row>
    <row r="5" spans="1:62" ht="21.6" thickBot="1" x14ac:dyDescent="0.45">
      <c r="E5" s="1087" t="s">
        <v>1193</v>
      </c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9"/>
    </row>
    <row r="6" spans="1:62" ht="15.6" x14ac:dyDescent="0.3">
      <c r="A6" s="670"/>
      <c r="B6" s="669"/>
      <c r="C6" s="1074" t="s">
        <v>1192</v>
      </c>
      <c r="D6" s="1075"/>
      <c r="E6" s="1085">
        <v>3</v>
      </c>
      <c r="F6" s="1085"/>
      <c r="G6" s="1085"/>
      <c r="H6" s="1086"/>
      <c r="I6" s="668"/>
      <c r="J6" s="667"/>
      <c r="K6" s="1090">
        <v>5</v>
      </c>
      <c r="L6" s="1091"/>
      <c r="M6" s="666"/>
      <c r="N6" s="666"/>
      <c r="O6" s="1085">
        <v>7</v>
      </c>
      <c r="P6" s="1085"/>
      <c r="Q6" s="1084">
        <v>9</v>
      </c>
      <c r="R6" s="1085"/>
      <c r="S6" s="1085"/>
      <c r="T6" s="1086"/>
      <c r="U6" s="666"/>
      <c r="V6" s="666"/>
      <c r="W6" s="1085">
        <v>12</v>
      </c>
      <c r="X6" s="1085"/>
      <c r="Y6" s="1084">
        <v>15</v>
      </c>
      <c r="Z6" s="1085"/>
      <c r="AA6" s="1085"/>
      <c r="AB6" s="1086"/>
      <c r="AC6" s="1085">
        <v>17</v>
      </c>
      <c r="AD6" s="1085"/>
      <c r="AE6" s="1085"/>
      <c r="AF6" s="1085"/>
      <c r="AG6" s="1084">
        <v>20</v>
      </c>
      <c r="AH6" s="1085"/>
      <c r="AI6" s="1085"/>
      <c r="AJ6" s="1086"/>
      <c r="AK6" s="666"/>
      <c r="AL6" s="666"/>
      <c r="AM6" s="1085">
        <v>22</v>
      </c>
      <c r="AN6" s="1085"/>
      <c r="AO6" s="1084">
        <v>25</v>
      </c>
      <c r="AP6" s="1085"/>
      <c r="AQ6" s="1085"/>
      <c r="AR6" s="1086"/>
      <c r="AS6" s="1085">
        <v>27</v>
      </c>
      <c r="AT6" s="1085"/>
      <c r="AU6" s="1085"/>
      <c r="AV6" s="1085"/>
      <c r="AW6" s="1084">
        <v>30</v>
      </c>
      <c r="AX6" s="1085"/>
      <c r="AY6" s="1085"/>
      <c r="AZ6" s="1086"/>
      <c r="BA6" s="1085">
        <v>32</v>
      </c>
      <c r="BB6" s="1085"/>
      <c r="BC6" s="1084">
        <v>35</v>
      </c>
      <c r="BD6" s="1086"/>
      <c r="BE6" s="1085">
        <v>40</v>
      </c>
      <c r="BF6" s="1086"/>
      <c r="BG6" s="666"/>
      <c r="BH6" s="666"/>
      <c r="BI6" s="1114" t="s">
        <v>1191</v>
      </c>
      <c r="BJ6" s="1115"/>
    </row>
    <row r="7" spans="1:62" ht="15" thickBot="1" x14ac:dyDescent="0.35">
      <c r="A7" s="665"/>
      <c r="B7" s="664"/>
      <c r="C7" s="1076"/>
      <c r="D7" s="1077"/>
      <c r="E7" s="658" t="s">
        <v>1074</v>
      </c>
      <c r="F7" s="657" t="s">
        <v>1172</v>
      </c>
      <c r="G7" s="657" t="s">
        <v>1189</v>
      </c>
      <c r="H7" s="653" t="s">
        <v>1188</v>
      </c>
      <c r="I7" s="663" t="s">
        <v>1074</v>
      </c>
      <c r="J7" s="654" t="s">
        <v>1172</v>
      </c>
      <c r="K7" s="654" t="s">
        <v>1189</v>
      </c>
      <c r="L7" s="662" t="s">
        <v>1188</v>
      </c>
      <c r="M7" s="658" t="s">
        <v>1074</v>
      </c>
      <c r="N7" s="657" t="s">
        <v>1172</v>
      </c>
      <c r="O7" s="657" t="s">
        <v>1189</v>
      </c>
      <c r="P7" s="653" t="s">
        <v>1188</v>
      </c>
      <c r="Q7" s="661" t="s">
        <v>1074</v>
      </c>
      <c r="R7" s="660" t="s">
        <v>1172</v>
      </c>
      <c r="S7" s="660" t="s">
        <v>1189</v>
      </c>
      <c r="T7" s="659" t="s">
        <v>1188</v>
      </c>
      <c r="U7" s="661" t="s">
        <v>1074</v>
      </c>
      <c r="V7" s="660" t="s">
        <v>1172</v>
      </c>
      <c r="W7" s="660" t="s">
        <v>1189</v>
      </c>
      <c r="X7" s="659" t="s">
        <v>1188</v>
      </c>
      <c r="Y7" s="658" t="s">
        <v>1074</v>
      </c>
      <c r="Z7" s="657" t="s">
        <v>1172</v>
      </c>
      <c r="AA7" s="657" t="s">
        <v>1189</v>
      </c>
      <c r="AB7" s="653" t="s">
        <v>1188</v>
      </c>
      <c r="AC7" s="658" t="s">
        <v>1074</v>
      </c>
      <c r="AD7" s="657" t="s">
        <v>1172</v>
      </c>
      <c r="AE7" s="657" t="s">
        <v>1189</v>
      </c>
      <c r="AF7" s="653" t="s">
        <v>1188</v>
      </c>
      <c r="AG7" s="658" t="s">
        <v>1074</v>
      </c>
      <c r="AH7" s="657" t="s">
        <v>1172</v>
      </c>
      <c r="AI7" s="657" t="s">
        <v>1189</v>
      </c>
      <c r="AJ7" s="653" t="s">
        <v>1188</v>
      </c>
      <c r="AK7" s="658" t="s">
        <v>1190</v>
      </c>
      <c r="AL7" s="657" t="s">
        <v>1172</v>
      </c>
      <c r="AM7" s="657" t="s">
        <v>1189</v>
      </c>
      <c r="AN7" s="653" t="s">
        <v>1188</v>
      </c>
      <c r="AO7" s="658" t="s">
        <v>1074</v>
      </c>
      <c r="AP7" s="657" t="s">
        <v>1172</v>
      </c>
      <c r="AQ7" s="657" t="s">
        <v>1189</v>
      </c>
      <c r="AR7" s="653" t="s">
        <v>1188</v>
      </c>
      <c r="AS7" s="656" t="s">
        <v>1074</v>
      </c>
      <c r="AT7" s="656" t="s">
        <v>1172</v>
      </c>
      <c r="AU7" s="656" t="s">
        <v>1189</v>
      </c>
      <c r="AV7" s="653" t="s">
        <v>1188</v>
      </c>
      <c r="AW7" s="658" t="s">
        <v>1074</v>
      </c>
      <c r="AX7" s="657" t="s">
        <v>1172</v>
      </c>
      <c r="AY7" s="657" t="s">
        <v>1189</v>
      </c>
      <c r="AZ7" s="653" t="s">
        <v>1188</v>
      </c>
      <c r="BA7" s="656" t="s">
        <v>1074</v>
      </c>
      <c r="BB7" s="653" t="s">
        <v>1172</v>
      </c>
      <c r="BC7" s="656" t="s">
        <v>1074</v>
      </c>
      <c r="BD7" s="653" t="s">
        <v>1172</v>
      </c>
      <c r="BE7" s="656" t="s">
        <v>1074</v>
      </c>
      <c r="BF7" s="653" t="s">
        <v>1172</v>
      </c>
      <c r="BG7" s="655" t="s">
        <v>1074</v>
      </c>
      <c r="BH7" s="654" t="s">
        <v>1172</v>
      </c>
      <c r="BI7" s="654" t="s">
        <v>1189</v>
      </c>
      <c r="BJ7" s="653" t="s">
        <v>1188</v>
      </c>
    </row>
    <row r="8" spans="1:62" ht="17.399999999999999" x14ac:dyDescent="0.3">
      <c r="A8" s="1092" t="s">
        <v>1187</v>
      </c>
      <c r="B8" s="1095" t="s">
        <v>1182</v>
      </c>
      <c r="C8" s="548" t="s">
        <v>1186</v>
      </c>
      <c r="D8" s="547"/>
      <c r="E8" s="573"/>
      <c r="F8" s="572"/>
      <c r="G8" s="572"/>
      <c r="H8" s="571"/>
      <c r="I8" s="573"/>
      <c r="J8" s="572"/>
      <c r="K8" s="572"/>
      <c r="L8" s="571"/>
      <c r="M8" s="573"/>
      <c r="N8" s="572"/>
      <c r="O8" s="572"/>
      <c r="P8" s="571"/>
      <c r="Q8" s="525"/>
      <c r="R8" s="524"/>
      <c r="S8" s="524"/>
      <c r="T8" s="523"/>
      <c r="U8" s="525"/>
      <c r="V8" s="524"/>
      <c r="W8" s="527"/>
      <c r="X8" s="526"/>
      <c r="Y8" s="573"/>
      <c r="Z8" s="572"/>
      <c r="AA8" s="572"/>
      <c r="AB8" s="571"/>
      <c r="AC8" s="573"/>
      <c r="AD8" s="572"/>
      <c r="AE8" s="572"/>
      <c r="AF8" s="571"/>
      <c r="AG8" s="573"/>
      <c r="AH8" s="572"/>
      <c r="AI8" s="572"/>
      <c r="AJ8" s="571"/>
      <c r="AK8" s="652"/>
      <c r="AL8" s="651"/>
      <c r="AM8" s="651"/>
      <c r="AN8" s="650"/>
      <c r="AO8" s="649"/>
      <c r="AP8" s="648"/>
      <c r="AQ8" s="648"/>
      <c r="AR8" s="647"/>
      <c r="AS8" s="539"/>
      <c r="AT8" s="538"/>
      <c r="AU8" s="538"/>
      <c r="AV8" s="537"/>
      <c r="AW8" s="539"/>
      <c r="AX8" s="538"/>
      <c r="AY8" s="538"/>
      <c r="AZ8" s="537"/>
      <c r="BA8" s="567"/>
      <c r="BB8" s="566"/>
      <c r="BC8" s="539"/>
      <c r="BD8" s="537"/>
      <c r="BE8" s="567"/>
      <c r="BF8" s="537"/>
      <c r="BG8" s="612">
        <f t="shared" ref="BG8:BG25" si="0">SUM(E8,I8,M8,Q8,U8,Y8,AC8,AG8,AK8,AO8,AS8,AW8,BA8,BE8,BC8)</f>
        <v>0</v>
      </c>
      <c r="BH8" s="611">
        <f t="shared" ref="BH8:BH25" si="1">SUM(F8,J8,N8,R8,V8,Z8,AD8,AH8,AL8,AP8,AT8,AX8,BB8,BD8,BF8)</f>
        <v>0</v>
      </c>
      <c r="BI8" s="611">
        <f t="shared" ref="BI8:BI25" si="2">SUM(G8,K8,O8,S8,W8,AA8,AE8,AI8,AM8,AQ8,AU8,AY8)</f>
        <v>0</v>
      </c>
      <c r="BJ8" s="610">
        <f t="shared" ref="BJ8:BJ25" si="3">SUM(H8,L8,P8,T8,X8,AB8,AF8,AJ8,AN8,AR8,AV8,AZ8)</f>
        <v>0</v>
      </c>
    </row>
    <row r="9" spans="1:62" ht="17.399999999999999" x14ac:dyDescent="0.3">
      <c r="A9" s="1093"/>
      <c r="B9" s="1096"/>
      <c r="C9" s="531" t="s">
        <v>1185</v>
      </c>
      <c r="D9" s="530"/>
      <c r="E9" s="528"/>
      <c r="F9" s="527"/>
      <c r="G9" s="527"/>
      <c r="H9" s="526"/>
      <c r="I9" s="528"/>
      <c r="J9" s="527"/>
      <c r="K9" s="527"/>
      <c r="L9" s="526"/>
      <c r="M9" s="528"/>
      <c r="N9" s="527"/>
      <c r="O9" s="527"/>
      <c r="P9" s="526"/>
      <c r="Q9" s="525"/>
      <c r="R9" s="524"/>
      <c r="S9" s="524"/>
      <c r="T9" s="523"/>
      <c r="U9" s="525"/>
      <c r="V9" s="524"/>
      <c r="W9" s="527"/>
      <c r="X9" s="526"/>
      <c r="Y9" s="528"/>
      <c r="Z9" s="527"/>
      <c r="AA9" s="527"/>
      <c r="AB9" s="526"/>
      <c r="AC9" s="528"/>
      <c r="AD9" s="527"/>
      <c r="AE9" s="527"/>
      <c r="AF9" s="526"/>
      <c r="AG9" s="528"/>
      <c r="AH9" s="527"/>
      <c r="AI9" s="527"/>
      <c r="AJ9" s="526"/>
      <c r="AK9" s="646"/>
      <c r="AL9" s="645"/>
      <c r="AM9" s="645"/>
      <c r="AN9" s="644"/>
      <c r="AO9" s="596"/>
      <c r="AP9" s="643"/>
      <c r="AQ9" s="643"/>
      <c r="AR9" s="595"/>
      <c r="AS9" s="559"/>
      <c r="AT9" s="562"/>
      <c r="AU9" s="562"/>
      <c r="AV9" s="558"/>
      <c r="AW9" s="559"/>
      <c r="AX9" s="562"/>
      <c r="AY9" s="562"/>
      <c r="AZ9" s="558"/>
      <c r="BA9" s="561"/>
      <c r="BB9" s="560"/>
      <c r="BC9" s="559"/>
      <c r="BD9" s="558"/>
      <c r="BE9" s="561"/>
      <c r="BF9" s="558"/>
      <c r="BG9" s="594">
        <f t="shared" si="0"/>
        <v>0</v>
      </c>
      <c r="BH9" s="593">
        <f t="shared" si="1"/>
        <v>0</v>
      </c>
      <c r="BI9" s="593">
        <f t="shared" si="2"/>
        <v>0</v>
      </c>
      <c r="BJ9" s="592">
        <f t="shared" si="3"/>
        <v>0</v>
      </c>
    </row>
    <row r="10" spans="1:62" ht="18" thickBot="1" x14ac:dyDescent="0.35">
      <c r="A10" s="1094"/>
      <c r="B10" s="1097"/>
      <c r="C10" s="514" t="s">
        <v>1184</v>
      </c>
      <c r="D10" s="530"/>
      <c r="E10" s="642"/>
      <c r="F10" s="641"/>
      <c r="G10" s="641"/>
      <c r="H10" s="640"/>
      <c r="I10" s="642"/>
      <c r="J10" s="641"/>
      <c r="K10" s="641"/>
      <c r="L10" s="640"/>
      <c r="M10" s="642"/>
      <c r="N10" s="641"/>
      <c r="O10" s="641"/>
      <c r="P10" s="640"/>
      <c r="Q10" s="618"/>
      <c r="R10" s="620"/>
      <c r="S10" s="620"/>
      <c r="T10" s="616"/>
      <c r="U10" s="618"/>
      <c r="V10" s="620"/>
      <c r="W10" s="641"/>
      <c r="X10" s="640"/>
      <c r="Y10" s="642"/>
      <c r="Z10" s="641"/>
      <c r="AA10" s="641"/>
      <c r="AB10" s="640"/>
      <c r="AC10" s="642"/>
      <c r="AD10" s="641"/>
      <c r="AE10" s="641"/>
      <c r="AF10" s="640"/>
      <c r="AG10" s="642"/>
      <c r="AH10" s="641"/>
      <c r="AI10" s="641"/>
      <c r="AJ10" s="640"/>
      <c r="AK10" s="639"/>
      <c r="AL10" s="638"/>
      <c r="AM10" s="638"/>
      <c r="AN10" s="637"/>
      <c r="AO10" s="636"/>
      <c r="AP10" s="635"/>
      <c r="AQ10" s="635"/>
      <c r="AR10" s="634"/>
      <c r="AS10" s="631"/>
      <c r="AT10" s="633"/>
      <c r="AU10" s="633"/>
      <c r="AV10" s="629"/>
      <c r="AW10" s="631"/>
      <c r="AX10" s="633"/>
      <c r="AY10" s="633"/>
      <c r="AZ10" s="629"/>
      <c r="BA10" s="630"/>
      <c r="BB10" s="632"/>
      <c r="BC10" s="631"/>
      <c r="BD10" s="629"/>
      <c r="BE10" s="630"/>
      <c r="BF10" s="629"/>
      <c r="BG10" s="615">
        <f t="shared" si="0"/>
        <v>0</v>
      </c>
      <c r="BH10" s="614">
        <f t="shared" si="1"/>
        <v>0</v>
      </c>
      <c r="BI10" s="614">
        <f t="shared" si="2"/>
        <v>0</v>
      </c>
      <c r="BJ10" s="613">
        <f t="shared" si="3"/>
        <v>0</v>
      </c>
    </row>
    <row r="11" spans="1:62" ht="17.399999999999999" x14ac:dyDescent="0.3">
      <c r="A11" s="1092" t="s">
        <v>1183</v>
      </c>
      <c r="B11" s="1095" t="s">
        <v>1182</v>
      </c>
      <c r="C11" s="548" t="s">
        <v>1181</v>
      </c>
      <c r="D11" s="575"/>
      <c r="E11" s="573"/>
      <c r="F11" s="572"/>
      <c r="G11" s="572"/>
      <c r="H11" s="627"/>
      <c r="I11" s="573"/>
      <c r="J11" s="572"/>
      <c r="K11" s="572"/>
      <c r="L11" s="571"/>
      <c r="M11" s="628"/>
      <c r="N11" s="572"/>
      <c r="O11" s="572"/>
      <c r="P11" s="627"/>
      <c r="Q11" s="573"/>
      <c r="R11" s="572"/>
      <c r="S11" s="572"/>
      <c r="T11" s="571"/>
      <c r="U11" s="628"/>
      <c r="V11" s="572"/>
      <c r="W11" s="572"/>
      <c r="X11" s="627"/>
      <c r="Y11" s="573"/>
      <c r="Z11" s="572"/>
      <c r="AA11" s="572"/>
      <c r="AB11" s="571"/>
      <c r="AC11" s="628"/>
      <c r="AD11" s="572"/>
      <c r="AE11" s="572"/>
      <c r="AF11" s="627"/>
      <c r="AG11" s="573"/>
      <c r="AH11" s="572"/>
      <c r="AI11" s="572"/>
      <c r="AJ11" s="571"/>
      <c r="AK11" s="628"/>
      <c r="AL11" s="572"/>
      <c r="AM11" s="572"/>
      <c r="AN11" s="627"/>
      <c r="AO11" s="573"/>
      <c r="AP11" s="572"/>
      <c r="AQ11" s="572"/>
      <c r="AR11" s="571"/>
      <c r="AS11" s="628"/>
      <c r="AT11" s="572"/>
      <c r="AU11" s="572"/>
      <c r="AV11" s="627"/>
      <c r="AW11" s="573"/>
      <c r="AX11" s="572"/>
      <c r="AY11" s="572"/>
      <c r="AZ11" s="571"/>
      <c r="BA11" s="628"/>
      <c r="BB11" s="627"/>
      <c r="BC11" s="573"/>
      <c r="BD11" s="571"/>
      <c r="BE11" s="573"/>
      <c r="BF11" s="571"/>
      <c r="BG11" s="626">
        <f t="shared" si="0"/>
        <v>0</v>
      </c>
      <c r="BH11" s="611">
        <f t="shared" si="1"/>
        <v>0</v>
      </c>
      <c r="BI11" s="611">
        <f t="shared" si="2"/>
        <v>0</v>
      </c>
      <c r="BJ11" s="610">
        <f t="shared" si="3"/>
        <v>0</v>
      </c>
    </row>
    <row r="12" spans="1:62" ht="17.399999999999999" x14ac:dyDescent="0.3">
      <c r="A12" s="1093"/>
      <c r="B12" s="1096"/>
      <c r="C12" s="531" t="s">
        <v>1180</v>
      </c>
      <c r="D12" s="530"/>
      <c r="E12" s="528"/>
      <c r="F12" s="527"/>
      <c r="G12" s="527"/>
      <c r="H12" s="609"/>
      <c r="I12" s="528"/>
      <c r="J12" s="527"/>
      <c r="K12" s="527"/>
      <c r="L12" s="526"/>
      <c r="M12" s="608"/>
      <c r="N12" s="527"/>
      <c r="O12" s="527"/>
      <c r="P12" s="609"/>
      <c r="Q12" s="528"/>
      <c r="R12" s="527"/>
      <c r="S12" s="527"/>
      <c r="T12" s="526"/>
      <c r="U12" s="608"/>
      <c r="V12" s="527"/>
      <c r="W12" s="527"/>
      <c r="X12" s="609"/>
      <c r="Y12" s="528"/>
      <c r="Z12" s="527"/>
      <c r="AA12" s="527"/>
      <c r="AB12" s="526"/>
      <c r="AC12" s="608"/>
      <c r="AD12" s="527"/>
      <c r="AE12" s="527"/>
      <c r="AF12" s="609"/>
      <c r="AG12" s="528"/>
      <c r="AH12" s="527"/>
      <c r="AI12" s="527"/>
      <c r="AJ12" s="526"/>
      <c r="AK12" s="608"/>
      <c r="AL12" s="527"/>
      <c r="AM12" s="527"/>
      <c r="AN12" s="609"/>
      <c r="AO12" s="528"/>
      <c r="AP12" s="527"/>
      <c r="AQ12" s="527"/>
      <c r="AR12" s="526"/>
      <c r="AS12" s="608"/>
      <c r="AT12" s="527"/>
      <c r="AU12" s="527"/>
      <c r="AV12" s="609"/>
      <c r="AW12" s="528"/>
      <c r="AX12" s="527"/>
      <c r="AY12" s="527"/>
      <c r="AZ12" s="526"/>
      <c r="BA12" s="608"/>
      <c r="BB12" s="609"/>
      <c r="BC12" s="528"/>
      <c r="BD12" s="526"/>
      <c r="BE12" s="528"/>
      <c r="BF12" s="526"/>
      <c r="BG12" s="625">
        <f t="shared" si="0"/>
        <v>0</v>
      </c>
      <c r="BH12" s="593">
        <f t="shared" si="1"/>
        <v>0</v>
      </c>
      <c r="BI12" s="593">
        <f t="shared" si="2"/>
        <v>0</v>
      </c>
      <c r="BJ12" s="592">
        <f t="shared" si="3"/>
        <v>0</v>
      </c>
    </row>
    <row r="13" spans="1:62" ht="17.399999999999999" x14ac:dyDescent="0.3">
      <c r="A13" s="1093"/>
      <c r="B13" s="1096"/>
      <c r="C13" s="531" t="s">
        <v>1179</v>
      </c>
      <c r="D13" s="530"/>
      <c r="E13" s="528"/>
      <c r="F13" s="527"/>
      <c r="G13" s="527"/>
      <c r="H13" s="609"/>
      <c r="I13" s="528"/>
      <c r="J13" s="527"/>
      <c r="K13" s="527"/>
      <c r="L13" s="526"/>
      <c r="M13" s="608"/>
      <c r="N13" s="527"/>
      <c r="O13" s="527"/>
      <c r="P13" s="609"/>
      <c r="Q13" s="528"/>
      <c r="R13" s="527"/>
      <c r="S13" s="527"/>
      <c r="T13" s="526"/>
      <c r="U13" s="608"/>
      <c r="V13" s="527"/>
      <c r="W13" s="527"/>
      <c r="X13" s="609"/>
      <c r="Y13" s="528"/>
      <c r="Z13" s="527"/>
      <c r="AA13" s="527"/>
      <c r="AB13" s="526"/>
      <c r="AC13" s="608"/>
      <c r="AD13" s="527"/>
      <c r="AE13" s="527"/>
      <c r="AF13" s="609"/>
      <c r="AG13" s="528"/>
      <c r="AH13" s="527"/>
      <c r="AI13" s="527"/>
      <c r="AJ13" s="526"/>
      <c r="AK13" s="608"/>
      <c r="AL13" s="527"/>
      <c r="AM13" s="527"/>
      <c r="AN13" s="609"/>
      <c r="AO13" s="528"/>
      <c r="AP13" s="527"/>
      <c r="AQ13" s="527"/>
      <c r="AR13" s="526"/>
      <c r="AS13" s="608"/>
      <c r="AT13" s="527"/>
      <c r="AU13" s="527"/>
      <c r="AV13" s="609"/>
      <c r="AW13" s="528"/>
      <c r="AX13" s="527"/>
      <c r="AY13" s="527"/>
      <c r="AZ13" s="526"/>
      <c r="BA13" s="608"/>
      <c r="BB13" s="609"/>
      <c r="BC13" s="528"/>
      <c r="BD13" s="526"/>
      <c r="BE13" s="528"/>
      <c r="BF13" s="526"/>
      <c r="BG13" s="625">
        <f t="shared" si="0"/>
        <v>0</v>
      </c>
      <c r="BH13" s="593">
        <f t="shared" si="1"/>
        <v>0</v>
      </c>
      <c r="BI13" s="593">
        <f t="shared" si="2"/>
        <v>0</v>
      </c>
      <c r="BJ13" s="592">
        <f t="shared" si="3"/>
        <v>0</v>
      </c>
    </row>
    <row r="14" spans="1:62" ht="18" thickBot="1" x14ac:dyDescent="0.35">
      <c r="A14" s="1094"/>
      <c r="B14" s="1097"/>
      <c r="C14" s="514" t="s">
        <v>1178</v>
      </c>
      <c r="D14" s="557"/>
      <c r="E14" s="556"/>
      <c r="F14" s="555"/>
      <c r="G14" s="555"/>
      <c r="H14" s="607"/>
      <c r="I14" s="556"/>
      <c r="J14" s="555"/>
      <c r="K14" s="555"/>
      <c r="L14" s="554"/>
      <c r="M14" s="606"/>
      <c r="N14" s="555"/>
      <c r="O14" s="555"/>
      <c r="P14" s="607"/>
      <c r="Q14" s="556"/>
      <c r="R14" s="555"/>
      <c r="S14" s="555"/>
      <c r="T14" s="554"/>
      <c r="U14" s="606"/>
      <c r="V14" s="555"/>
      <c r="W14" s="555"/>
      <c r="X14" s="607"/>
      <c r="Y14" s="556"/>
      <c r="Z14" s="555"/>
      <c r="AA14" s="555"/>
      <c r="AB14" s="554"/>
      <c r="AC14" s="606"/>
      <c r="AD14" s="555"/>
      <c r="AE14" s="555"/>
      <c r="AF14" s="607"/>
      <c r="AG14" s="556"/>
      <c r="AH14" s="555"/>
      <c r="AI14" s="555"/>
      <c r="AJ14" s="554"/>
      <c r="AK14" s="606"/>
      <c r="AL14" s="555"/>
      <c r="AM14" s="555"/>
      <c r="AN14" s="607"/>
      <c r="AO14" s="556"/>
      <c r="AP14" s="555"/>
      <c r="AQ14" s="555"/>
      <c r="AR14" s="554"/>
      <c r="AS14" s="606"/>
      <c r="AT14" s="555"/>
      <c r="AU14" s="555"/>
      <c r="AV14" s="607"/>
      <c r="AW14" s="556"/>
      <c r="AX14" s="555"/>
      <c r="AY14" s="555"/>
      <c r="AZ14" s="554"/>
      <c r="BA14" s="606"/>
      <c r="BB14" s="607"/>
      <c r="BC14" s="556"/>
      <c r="BD14" s="554"/>
      <c r="BE14" s="556"/>
      <c r="BF14" s="554"/>
      <c r="BG14" s="624">
        <f t="shared" si="0"/>
        <v>0</v>
      </c>
      <c r="BH14" s="585">
        <f t="shared" si="1"/>
        <v>0</v>
      </c>
      <c r="BI14" s="585">
        <f t="shared" si="2"/>
        <v>0</v>
      </c>
      <c r="BJ14" s="584">
        <f t="shared" si="3"/>
        <v>0</v>
      </c>
    </row>
    <row r="15" spans="1:62" ht="17.399999999999999" x14ac:dyDescent="0.3">
      <c r="A15" s="1078" t="s">
        <v>1177</v>
      </c>
      <c r="B15" s="1079"/>
      <c r="C15" s="548" t="s">
        <v>1176</v>
      </c>
      <c r="D15" s="623"/>
      <c r="E15" s="543"/>
      <c r="F15" s="542"/>
      <c r="G15" s="542"/>
      <c r="H15" s="544"/>
      <c r="I15" s="543"/>
      <c r="J15" s="542"/>
      <c r="K15" s="542"/>
      <c r="L15" s="544"/>
      <c r="M15" s="543"/>
      <c r="N15" s="542"/>
      <c r="O15" s="542"/>
      <c r="P15" s="544"/>
      <c r="Q15" s="543"/>
      <c r="R15" s="542"/>
      <c r="S15" s="542"/>
      <c r="T15" s="544"/>
      <c r="U15" s="543"/>
      <c r="V15" s="542"/>
      <c r="W15" s="542"/>
      <c r="X15" s="544"/>
      <c r="Y15" s="543"/>
      <c r="Z15" s="542"/>
      <c r="AA15" s="542"/>
      <c r="AB15" s="544"/>
      <c r="AC15" s="543"/>
      <c r="AD15" s="542"/>
      <c r="AE15" s="542"/>
      <c r="AF15" s="544"/>
      <c r="AG15" s="543"/>
      <c r="AH15" s="542"/>
      <c r="AI15" s="542"/>
      <c r="AJ15" s="544"/>
      <c r="AK15" s="543"/>
      <c r="AL15" s="542"/>
      <c r="AM15" s="542"/>
      <c r="AN15" s="544"/>
      <c r="AO15" s="543"/>
      <c r="AP15" s="542"/>
      <c r="AQ15" s="542"/>
      <c r="AR15" s="544"/>
      <c r="AS15" s="543"/>
      <c r="AT15" s="542"/>
      <c r="AU15" s="542"/>
      <c r="AV15" s="544"/>
      <c r="AW15" s="543"/>
      <c r="AX15" s="542"/>
      <c r="AY15" s="542"/>
      <c r="AZ15" s="544"/>
      <c r="BA15" s="621"/>
      <c r="BB15" s="622"/>
      <c r="BC15" s="543"/>
      <c r="BD15" s="544"/>
      <c r="BE15" s="621"/>
      <c r="BF15" s="544"/>
      <c r="BG15" s="601">
        <f t="shared" si="0"/>
        <v>0</v>
      </c>
      <c r="BH15" s="600">
        <f t="shared" si="1"/>
        <v>0</v>
      </c>
      <c r="BI15" s="600">
        <f t="shared" si="2"/>
        <v>0</v>
      </c>
      <c r="BJ15" s="599">
        <f t="shared" si="3"/>
        <v>0</v>
      </c>
    </row>
    <row r="16" spans="1:62" ht="18" thickBot="1" x14ac:dyDescent="0.35">
      <c r="A16" s="1080"/>
      <c r="B16" s="1081"/>
      <c r="C16" s="514" t="s">
        <v>1175</v>
      </c>
      <c r="D16" s="513"/>
      <c r="E16" s="618"/>
      <c r="F16" s="620"/>
      <c r="G16" s="620"/>
      <c r="H16" s="616"/>
      <c r="I16" s="618"/>
      <c r="J16" s="620"/>
      <c r="K16" s="620"/>
      <c r="L16" s="616"/>
      <c r="M16" s="618"/>
      <c r="N16" s="620"/>
      <c r="O16" s="620"/>
      <c r="P16" s="616"/>
      <c r="Q16" s="618"/>
      <c r="R16" s="620"/>
      <c r="S16" s="620"/>
      <c r="T16" s="616"/>
      <c r="U16" s="618"/>
      <c r="V16" s="620"/>
      <c r="W16" s="620"/>
      <c r="X16" s="616"/>
      <c r="Y16" s="618"/>
      <c r="Z16" s="620"/>
      <c r="AA16" s="620"/>
      <c r="AB16" s="616"/>
      <c r="AC16" s="618"/>
      <c r="AD16" s="620"/>
      <c r="AE16" s="620"/>
      <c r="AF16" s="616"/>
      <c r="AG16" s="618"/>
      <c r="AH16" s="620"/>
      <c r="AI16" s="620"/>
      <c r="AJ16" s="616"/>
      <c r="AK16" s="618"/>
      <c r="AL16" s="620"/>
      <c r="AM16" s="620"/>
      <c r="AN16" s="616"/>
      <c r="AO16" s="618"/>
      <c r="AP16" s="620"/>
      <c r="AQ16" s="620"/>
      <c r="AR16" s="616"/>
      <c r="AS16" s="618"/>
      <c r="AT16" s="620"/>
      <c r="AU16" s="620"/>
      <c r="AV16" s="616"/>
      <c r="AW16" s="618"/>
      <c r="AX16" s="620"/>
      <c r="AY16" s="620"/>
      <c r="AZ16" s="616"/>
      <c r="BA16" s="617"/>
      <c r="BB16" s="619"/>
      <c r="BC16" s="618"/>
      <c r="BD16" s="616"/>
      <c r="BE16" s="617"/>
      <c r="BF16" s="616"/>
      <c r="BG16" s="615">
        <f t="shared" si="0"/>
        <v>0</v>
      </c>
      <c r="BH16" s="614">
        <f t="shared" si="1"/>
        <v>0</v>
      </c>
      <c r="BI16" s="614">
        <f t="shared" si="2"/>
        <v>0</v>
      </c>
      <c r="BJ16" s="613">
        <f t="shared" si="3"/>
        <v>0</v>
      </c>
    </row>
    <row r="17" spans="1:62" ht="17.399999999999999" x14ac:dyDescent="0.3">
      <c r="A17" s="1078" t="s">
        <v>1174</v>
      </c>
      <c r="B17" s="1079"/>
      <c r="C17" s="548" t="s">
        <v>1173</v>
      </c>
      <c r="D17" s="575"/>
      <c r="E17" s="573"/>
      <c r="F17" s="572"/>
      <c r="G17" s="572"/>
      <c r="H17" s="571"/>
      <c r="I17" s="573"/>
      <c r="J17" s="572"/>
      <c r="K17" s="572"/>
      <c r="L17" s="571"/>
      <c r="M17" s="573"/>
      <c r="N17" s="572"/>
      <c r="O17" s="572"/>
      <c r="P17" s="571"/>
      <c r="Q17" s="569"/>
      <c r="R17" s="568"/>
      <c r="S17" s="568"/>
      <c r="T17" s="570"/>
      <c r="U17" s="569"/>
      <c r="V17" s="568"/>
      <c r="W17" s="572"/>
      <c r="X17" s="571"/>
      <c r="Y17" s="573"/>
      <c r="Z17" s="572"/>
      <c r="AA17" s="572"/>
      <c r="AB17" s="571"/>
      <c r="AC17" s="573"/>
      <c r="AD17" s="572"/>
      <c r="AE17" s="572"/>
      <c r="AF17" s="571"/>
      <c r="AG17" s="573"/>
      <c r="AH17" s="572"/>
      <c r="AI17" s="572"/>
      <c r="AJ17" s="571"/>
      <c r="AK17" s="573"/>
      <c r="AL17" s="572"/>
      <c r="AM17" s="572"/>
      <c r="AN17" s="571"/>
      <c r="AO17" s="573"/>
      <c r="AP17" s="572"/>
      <c r="AQ17" s="572"/>
      <c r="AR17" s="571"/>
      <c r="AS17" s="539"/>
      <c r="AT17" s="538"/>
      <c r="AU17" s="538"/>
      <c r="AV17" s="537"/>
      <c r="AW17" s="539"/>
      <c r="AX17" s="538"/>
      <c r="AY17" s="538"/>
      <c r="AZ17" s="537"/>
      <c r="BA17" s="567"/>
      <c r="BB17" s="566"/>
      <c r="BC17" s="539"/>
      <c r="BD17" s="537"/>
      <c r="BE17" s="567"/>
      <c r="BF17" s="537"/>
      <c r="BG17" s="612">
        <f t="shared" si="0"/>
        <v>0</v>
      </c>
      <c r="BH17" s="611">
        <f t="shared" si="1"/>
        <v>0</v>
      </c>
      <c r="BI17" s="611">
        <f t="shared" si="2"/>
        <v>0</v>
      </c>
      <c r="BJ17" s="610">
        <f t="shared" si="3"/>
        <v>0</v>
      </c>
    </row>
    <row r="18" spans="1:62" ht="17.399999999999999" x14ac:dyDescent="0.3">
      <c r="A18" s="1082"/>
      <c r="B18" s="1083"/>
      <c r="C18" s="531" t="s">
        <v>1172</v>
      </c>
      <c r="D18" s="530"/>
      <c r="E18" s="528"/>
      <c r="F18" s="527"/>
      <c r="G18" s="527"/>
      <c r="H18" s="526"/>
      <c r="I18" s="528"/>
      <c r="J18" s="527"/>
      <c r="K18" s="527"/>
      <c r="L18" s="526"/>
      <c r="M18" s="528"/>
      <c r="N18" s="527"/>
      <c r="O18" s="527"/>
      <c r="P18" s="526"/>
      <c r="Q18" s="525"/>
      <c r="R18" s="524"/>
      <c r="S18" s="524"/>
      <c r="T18" s="523"/>
      <c r="U18" s="525"/>
      <c r="V18" s="524"/>
      <c r="W18" s="527"/>
      <c r="X18" s="526"/>
      <c r="Y18" s="528"/>
      <c r="Z18" s="527"/>
      <c r="AA18" s="527"/>
      <c r="AB18" s="526"/>
      <c r="AC18" s="528"/>
      <c r="AD18" s="527"/>
      <c r="AE18" s="527"/>
      <c r="AF18" s="526"/>
      <c r="AG18" s="528"/>
      <c r="AH18" s="527"/>
      <c r="AI18" s="527"/>
      <c r="AJ18" s="526"/>
      <c r="AK18" s="528"/>
      <c r="AL18" s="527"/>
      <c r="AM18" s="527"/>
      <c r="AN18" s="526"/>
      <c r="AO18" s="528"/>
      <c r="AP18" s="527"/>
      <c r="AQ18" s="527"/>
      <c r="AR18" s="526"/>
      <c r="AS18" s="528"/>
      <c r="AT18" s="527"/>
      <c r="AU18" s="527"/>
      <c r="AV18" s="526"/>
      <c r="AW18" s="528"/>
      <c r="AX18" s="527"/>
      <c r="AY18" s="527"/>
      <c r="AZ18" s="526"/>
      <c r="BA18" s="608"/>
      <c r="BB18" s="609"/>
      <c r="BC18" s="528"/>
      <c r="BD18" s="526"/>
      <c r="BE18" s="608"/>
      <c r="BF18" s="526"/>
      <c r="BG18" s="594">
        <f t="shared" si="0"/>
        <v>0</v>
      </c>
      <c r="BH18" s="593">
        <f t="shared" si="1"/>
        <v>0</v>
      </c>
      <c r="BI18" s="593">
        <f t="shared" si="2"/>
        <v>0</v>
      </c>
      <c r="BJ18" s="592">
        <f t="shared" si="3"/>
        <v>0</v>
      </c>
    </row>
    <row r="19" spans="1:62" ht="18" thickBot="1" x14ac:dyDescent="0.35">
      <c r="A19" s="1080"/>
      <c r="B19" s="1081"/>
      <c r="C19" s="514" t="s">
        <v>1171</v>
      </c>
      <c r="D19" s="557"/>
      <c r="E19" s="556"/>
      <c r="F19" s="555"/>
      <c r="G19" s="555"/>
      <c r="H19" s="554"/>
      <c r="I19" s="556"/>
      <c r="J19" s="555"/>
      <c r="K19" s="555"/>
      <c r="L19" s="554"/>
      <c r="M19" s="556"/>
      <c r="N19" s="555"/>
      <c r="O19" s="555"/>
      <c r="P19" s="554"/>
      <c r="Q19" s="511"/>
      <c r="R19" s="510"/>
      <c r="S19" s="510"/>
      <c r="T19" s="509"/>
      <c r="U19" s="511"/>
      <c r="V19" s="510"/>
      <c r="W19" s="555"/>
      <c r="X19" s="554"/>
      <c r="Y19" s="556"/>
      <c r="Z19" s="555"/>
      <c r="AA19" s="555"/>
      <c r="AB19" s="554"/>
      <c r="AC19" s="556"/>
      <c r="AD19" s="555"/>
      <c r="AE19" s="555"/>
      <c r="AF19" s="554"/>
      <c r="AG19" s="556"/>
      <c r="AH19" s="555"/>
      <c r="AI19" s="555"/>
      <c r="AJ19" s="554"/>
      <c r="AK19" s="556"/>
      <c r="AL19" s="555"/>
      <c r="AM19" s="555"/>
      <c r="AN19" s="554"/>
      <c r="AO19" s="556"/>
      <c r="AP19" s="555"/>
      <c r="AQ19" s="555"/>
      <c r="AR19" s="554"/>
      <c r="AS19" s="556"/>
      <c r="AT19" s="555"/>
      <c r="AU19" s="555"/>
      <c r="AV19" s="554"/>
      <c r="AW19" s="556"/>
      <c r="AX19" s="555"/>
      <c r="AY19" s="555"/>
      <c r="AZ19" s="554"/>
      <c r="BA19" s="606"/>
      <c r="BB19" s="607"/>
      <c r="BC19" s="556"/>
      <c r="BD19" s="554"/>
      <c r="BE19" s="606"/>
      <c r="BF19" s="554"/>
      <c r="BG19" s="586">
        <f t="shared" si="0"/>
        <v>0</v>
      </c>
      <c r="BH19" s="585">
        <f t="shared" si="1"/>
        <v>0</v>
      </c>
      <c r="BI19" s="585">
        <f t="shared" si="2"/>
        <v>0</v>
      </c>
      <c r="BJ19" s="584">
        <f t="shared" si="3"/>
        <v>0</v>
      </c>
    </row>
    <row r="20" spans="1:62" ht="17.399999999999999" x14ac:dyDescent="0.3">
      <c r="A20" s="1078" t="s">
        <v>1170</v>
      </c>
      <c r="B20" s="1079"/>
      <c r="C20" s="548" t="s">
        <v>1169</v>
      </c>
      <c r="D20" s="575"/>
      <c r="E20" s="545"/>
      <c r="F20" s="541"/>
      <c r="G20" s="541"/>
      <c r="H20" s="540"/>
      <c r="I20" s="545"/>
      <c r="J20" s="541"/>
      <c r="K20" s="541"/>
      <c r="L20" s="540"/>
      <c r="M20" s="545"/>
      <c r="N20" s="541"/>
      <c r="O20" s="541"/>
      <c r="P20" s="540"/>
      <c r="Q20" s="543"/>
      <c r="R20" s="542"/>
      <c r="S20" s="542"/>
      <c r="T20" s="544"/>
      <c r="U20" s="543"/>
      <c r="V20" s="542"/>
      <c r="W20" s="541"/>
      <c r="X20" s="540"/>
      <c r="Y20" s="545"/>
      <c r="Z20" s="541"/>
      <c r="AA20" s="541"/>
      <c r="AB20" s="540"/>
      <c r="AC20" s="545"/>
      <c r="AD20" s="541"/>
      <c r="AE20" s="541"/>
      <c r="AF20" s="540"/>
      <c r="AG20" s="545"/>
      <c r="AH20" s="541"/>
      <c r="AI20" s="541"/>
      <c r="AJ20" s="540"/>
      <c r="AK20" s="545"/>
      <c r="AL20" s="541"/>
      <c r="AM20" s="541"/>
      <c r="AN20" s="540"/>
      <c r="AO20" s="545"/>
      <c r="AP20" s="541"/>
      <c r="AQ20" s="541"/>
      <c r="AR20" s="540"/>
      <c r="AS20" s="545"/>
      <c r="AT20" s="541"/>
      <c r="AU20" s="541"/>
      <c r="AV20" s="540"/>
      <c r="AW20" s="545"/>
      <c r="AX20" s="541"/>
      <c r="AY20" s="541"/>
      <c r="AZ20" s="540"/>
      <c r="BA20" s="605"/>
      <c r="BB20" s="604"/>
      <c r="BC20" s="603"/>
      <c r="BD20" s="602"/>
      <c r="BE20" s="535"/>
      <c r="BF20" s="532"/>
      <c r="BG20" s="601">
        <f t="shared" si="0"/>
        <v>0</v>
      </c>
      <c r="BH20" s="600">
        <f t="shared" si="1"/>
        <v>0</v>
      </c>
      <c r="BI20" s="600">
        <f t="shared" si="2"/>
        <v>0</v>
      </c>
      <c r="BJ20" s="599">
        <f t="shared" si="3"/>
        <v>0</v>
      </c>
    </row>
    <row r="21" spans="1:62" ht="17.399999999999999" x14ac:dyDescent="0.3">
      <c r="A21" s="1082"/>
      <c r="B21" s="1083"/>
      <c r="C21" s="531" t="s">
        <v>1168</v>
      </c>
      <c r="D21" s="530"/>
      <c r="E21" s="528"/>
      <c r="F21" s="527"/>
      <c r="G21" s="527"/>
      <c r="H21" s="526"/>
      <c r="I21" s="528"/>
      <c r="J21" s="527"/>
      <c r="K21" s="527"/>
      <c r="L21" s="526"/>
      <c r="M21" s="528"/>
      <c r="N21" s="527"/>
      <c r="O21" s="527"/>
      <c r="P21" s="526"/>
      <c r="Q21" s="525"/>
      <c r="R21" s="524"/>
      <c r="S21" s="524"/>
      <c r="T21" s="523"/>
      <c r="U21" s="525"/>
      <c r="V21" s="524"/>
      <c r="W21" s="527"/>
      <c r="X21" s="526"/>
      <c r="Y21" s="528"/>
      <c r="Z21" s="527"/>
      <c r="AA21" s="527"/>
      <c r="AB21" s="526"/>
      <c r="AC21" s="528"/>
      <c r="AD21" s="527"/>
      <c r="AE21" s="527"/>
      <c r="AF21" s="526"/>
      <c r="AG21" s="528"/>
      <c r="AH21" s="527"/>
      <c r="AI21" s="527"/>
      <c r="AJ21" s="526"/>
      <c r="AK21" s="528"/>
      <c r="AL21" s="527"/>
      <c r="AM21" s="527"/>
      <c r="AN21" s="526"/>
      <c r="AO21" s="528"/>
      <c r="AP21" s="527"/>
      <c r="AQ21" s="527"/>
      <c r="AR21" s="526"/>
      <c r="AS21" s="528"/>
      <c r="AT21" s="527"/>
      <c r="AU21" s="527"/>
      <c r="AV21" s="526"/>
      <c r="AW21" s="528"/>
      <c r="AX21" s="527"/>
      <c r="AY21" s="527"/>
      <c r="AZ21" s="526"/>
      <c r="BA21" s="598"/>
      <c r="BB21" s="597"/>
      <c r="BC21" s="596"/>
      <c r="BD21" s="595"/>
      <c r="BE21" s="561"/>
      <c r="BF21" s="558"/>
      <c r="BG21" s="594">
        <f t="shared" si="0"/>
        <v>0</v>
      </c>
      <c r="BH21" s="593">
        <f t="shared" si="1"/>
        <v>0</v>
      </c>
      <c r="BI21" s="593">
        <f t="shared" si="2"/>
        <v>0</v>
      </c>
      <c r="BJ21" s="592">
        <f t="shared" si="3"/>
        <v>0</v>
      </c>
    </row>
    <row r="22" spans="1:62" ht="17.399999999999999" x14ac:dyDescent="0.3">
      <c r="A22" s="1082"/>
      <c r="B22" s="1083"/>
      <c r="C22" s="531" t="s">
        <v>1167</v>
      </c>
      <c r="D22" s="530"/>
      <c r="E22" s="528"/>
      <c r="F22" s="527"/>
      <c r="G22" s="527"/>
      <c r="H22" s="526"/>
      <c r="I22" s="528"/>
      <c r="J22" s="527"/>
      <c r="K22" s="527"/>
      <c r="L22" s="526"/>
      <c r="M22" s="528"/>
      <c r="N22" s="527"/>
      <c r="O22" s="527"/>
      <c r="P22" s="526"/>
      <c r="Q22" s="525"/>
      <c r="R22" s="524"/>
      <c r="S22" s="524"/>
      <c r="T22" s="523"/>
      <c r="U22" s="525"/>
      <c r="V22" s="524"/>
      <c r="W22" s="527"/>
      <c r="X22" s="526"/>
      <c r="Y22" s="528"/>
      <c r="Z22" s="527"/>
      <c r="AA22" s="527"/>
      <c r="AB22" s="526"/>
      <c r="AC22" s="528"/>
      <c r="AD22" s="527"/>
      <c r="AE22" s="527"/>
      <c r="AF22" s="526"/>
      <c r="AG22" s="528"/>
      <c r="AH22" s="527"/>
      <c r="AI22" s="527"/>
      <c r="AJ22" s="526"/>
      <c r="AK22" s="528"/>
      <c r="AL22" s="527"/>
      <c r="AM22" s="527"/>
      <c r="AN22" s="526"/>
      <c r="AO22" s="528"/>
      <c r="AP22" s="527"/>
      <c r="AQ22" s="527"/>
      <c r="AR22" s="526"/>
      <c r="AS22" s="528"/>
      <c r="AT22" s="527"/>
      <c r="AU22" s="527"/>
      <c r="AV22" s="526"/>
      <c r="AW22" s="528"/>
      <c r="AX22" s="527"/>
      <c r="AY22" s="527"/>
      <c r="AZ22" s="526"/>
      <c r="BA22" s="598"/>
      <c r="BB22" s="597"/>
      <c r="BC22" s="596"/>
      <c r="BD22" s="595"/>
      <c r="BE22" s="561"/>
      <c r="BF22" s="558"/>
      <c r="BG22" s="594">
        <f t="shared" si="0"/>
        <v>0</v>
      </c>
      <c r="BH22" s="593">
        <f t="shared" si="1"/>
        <v>0</v>
      </c>
      <c r="BI22" s="593">
        <f t="shared" si="2"/>
        <v>0</v>
      </c>
      <c r="BJ22" s="592">
        <f t="shared" si="3"/>
        <v>0</v>
      </c>
    </row>
    <row r="23" spans="1:62" ht="17.399999999999999" x14ac:dyDescent="0.3">
      <c r="A23" s="1082"/>
      <c r="B23" s="1083"/>
      <c r="C23" s="531" t="s">
        <v>1166</v>
      </c>
      <c r="D23" s="530"/>
      <c r="E23" s="528"/>
      <c r="F23" s="527"/>
      <c r="G23" s="527"/>
      <c r="H23" s="526"/>
      <c r="I23" s="528"/>
      <c r="J23" s="527"/>
      <c r="K23" s="527"/>
      <c r="L23" s="526"/>
      <c r="M23" s="528"/>
      <c r="N23" s="527"/>
      <c r="O23" s="527"/>
      <c r="P23" s="526"/>
      <c r="Q23" s="525"/>
      <c r="R23" s="524"/>
      <c r="S23" s="524"/>
      <c r="T23" s="523"/>
      <c r="U23" s="525"/>
      <c r="V23" s="524"/>
      <c r="W23" s="527"/>
      <c r="X23" s="526"/>
      <c r="Y23" s="528"/>
      <c r="Z23" s="527"/>
      <c r="AA23" s="527"/>
      <c r="AB23" s="526"/>
      <c r="AC23" s="528"/>
      <c r="AD23" s="527"/>
      <c r="AE23" s="527"/>
      <c r="AF23" s="526"/>
      <c r="AG23" s="528"/>
      <c r="AH23" s="527"/>
      <c r="AI23" s="527"/>
      <c r="AJ23" s="526"/>
      <c r="AK23" s="528"/>
      <c r="AL23" s="527"/>
      <c r="AM23" s="527"/>
      <c r="AN23" s="526"/>
      <c r="AO23" s="528"/>
      <c r="AP23" s="527"/>
      <c r="AQ23" s="527"/>
      <c r="AR23" s="526"/>
      <c r="AS23" s="528"/>
      <c r="AT23" s="527"/>
      <c r="AU23" s="527"/>
      <c r="AV23" s="526"/>
      <c r="AW23" s="528"/>
      <c r="AX23" s="527"/>
      <c r="AY23" s="527"/>
      <c r="AZ23" s="526"/>
      <c r="BA23" s="598"/>
      <c r="BB23" s="597"/>
      <c r="BC23" s="596"/>
      <c r="BD23" s="595"/>
      <c r="BE23" s="561"/>
      <c r="BF23" s="558"/>
      <c r="BG23" s="594">
        <f t="shared" si="0"/>
        <v>0</v>
      </c>
      <c r="BH23" s="593">
        <f t="shared" si="1"/>
        <v>0</v>
      </c>
      <c r="BI23" s="593">
        <f t="shared" si="2"/>
        <v>0</v>
      </c>
      <c r="BJ23" s="592">
        <f t="shared" si="3"/>
        <v>0</v>
      </c>
    </row>
    <row r="24" spans="1:62" ht="17.399999999999999" x14ac:dyDescent="0.3">
      <c r="A24" s="1082"/>
      <c r="B24" s="1083"/>
      <c r="C24" s="531" t="s">
        <v>1165</v>
      </c>
      <c r="D24" s="530"/>
      <c r="E24" s="528"/>
      <c r="F24" s="527"/>
      <c r="G24" s="527"/>
      <c r="H24" s="526"/>
      <c r="I24" s="528"/>
      <c r="J24" s="527"/>
      <c r="K24" s="527"/>
      <c r="L24" s="526"/>
      <c r="M24" s="528"/>
      <c r="N24" s="527"/>
      <c r="O24" s="527"/>
      <c r="P24" s="526"/>
      <c r="Q24" s="525"/>
      <c r="R24" s="524"/>
      <c r="S24" s="524"/>
      <c r="T24" s="523"/>
      <c r="U24" s="525"/>
      <c r="V24" s="524"/>
      <c r="W24" s="527"/>
      <c r="X24" s="526"/>
      <c r="Y24" s="528"/>
      <c r="Z24" s="527"/>
      <c r="AA24" s="527"/>
      <c r="AB24" s="526"/>
      <c r="AC24" s="528"/>
      <c r="AD24" s="527"/>
      <c r="AE24" s="527"/>
      <c r="AF24" s="526"/>
      <c r="AG24" s="528"/>
      <c r="AH24" s="527"/>
      <c r="AI24" s="527"/>
      <c r="AJ24" s="526"/>
      <c r="AK24" s="528"/>
      <c r="AL24" s="527"/>
      <c r="AM24" s="527"/>
      <c r="AN24" s="526"/>
      <c r="AO24" s="528"/>
      <c r="AP24" s="527"/>
      <c r="AQ24" s="527"/>
      <c r="AR24" s="526"/>
      <c r="AS24" s="528"/>
      <c r="AT24" s="527"/>
      <c r="AU24" s="527"/>
      <c r="AV24" s="526"/>
      <c r="AW24" s="528"/>
      <c r="AX24" s="527"/>
      <c r="AY24" s="527"/>
      <c r="AZ24" s="526"/>
      <c r="BA24" s="598"/>
      <c r="BB24" s="597"/>
      <c r="BC24" s="596"/>
      <c r="BD24" s="595"/>
      <c r="BE24" s="561"/>
      <c r="BF24" s="558"/>
      <c r="BG24" s="594">
        <f t="shared" si="0"/>
        <v>0</v>
      </c>
      <c r="BH24" s="593">
        <f t="shared" si="1"/>
        <v>0</v>
      </c>
      <c r="BI24" s="593">
        <f t="shared" si="2"/>
        <v>0</v>
      </c>
      <c r="BJ24" s="592">
        <f t="shared" si="3"/>
        <v>0</v>
      </c>
    </row>
    <row r="25" spans="1:62" ht="18" thickBot="1" x14ac:dyDescent="0.35">
      <c r="A25" s="1080"/>
      <c r="B25" s="1081"/>
      <c r="C25" s="591" t="s">
        <v>1164</v>
      </c>
      <c r="D25" s="557"/>
      <c r="E25" s="556"/>
      <c r="F25" s="555"/>
      <c r="G25" s="555"/>
      <c r="H25" s="554"/>
      <c r="I25" s="556"/>
      <c r="J25" s="555"/>
      <c r="K25" s="555"/>
      <c r="L25" s="554"/>
      <c r="M25" s="556"/>
      <c r="N25" s="555"/>
      <c r="O25" s="555"/>
      <c r="P25" s="554"/>
      <c r="Q25" s="511"/>
      <c r="R25" s="510"/>
      <c r="S25" s="510"/>
      <c r="T25" s="509"/>
      <c r="U25" s="511"/>
      <c r="V25" s="510"/>
      <c r="W25" s="555"/>
      <c r="X25" s="554"/>
      <c r="Y25" s="556"/>
      <c r="Z25" s="555"/>
      <c r="AA25" s="555"/>
      <c r="AB25" s="554"/>
      <c r="AC25" s="556"/>
      <c r="AD25" s="555"/>
      <c r="AE25" s="555"/>
      <c r="AF25" s="554"/>
      <c r="AG25" s="556"/>
      <c r="AH25" s="555"/>
      <c r="AI25" s="555"/>
      <c r="AJ25" s="554"/>
      <c r="AK25" s="556"/>
      <c r="AL25" s="555"/>
      <c r="AM25" s="555"/>
      <c r="AN25" s="554"/>
      <c r="AO25" s="556"/>
      <c r="AP25" s="555"/>
      <c r="AQ25" s="555"/>
      <c r="AR25" s="554"/>
      <c r="AS25" s="556"/>
      <c r="AT25" s="555"/>
      <c r="AU25" s="555"/>
      <c r="AV25" s="554"/>
      <c r="AW25" s="556"/>
      <c r="AX25" s="555"/>
      <c r="AY25" s="555"/>
      <c r="AZ25" s="554"/>
      <c r="BA25" s="590"/>
      <c r="BB25" s="589"/>
      <c r="BC25" s="588"/>
      <c r="BD25" s="587"/>
      <c r="BE25" s="552"/>
      <c r="BF25" s="549"/>
      <c r="BG25" s="586">
        <f t="shared" si="0"/>
        <v>0</v>
      </c>
      <c r="BH25" s="585">
        <f t="shared" si="1"/>
        <v>0</v>
      </c>
      <c r="BI25" s="585">
        <f t="shared" si="2"/>
        <v>0</v>
      </c>
      <c r="BJ25" s="584">
        <f t="shared" si="3"/>
        <v>0</v>
      </c>
    </row>
    <row r="26" spans="1:62" ht="21.6" thickBot="1" x14ac:dyDescent="0.45">
      <c r="A26" s="583"/>
      <c r="B26" s="582"/>
      <c r="C26" s="581"/>
      <c r="D26" s="580"/>
      <c r="E26" s="1116"/>
      <c r="F26" s="1117"/>
      <c r="G26" s="1117"/>
      <c r="H26" s="1117"/>
      <c r="I26" s="1117"/>
      <c r="J26" s="1117"/>
      <c r="K26" s="1117"/>
      <c r="L26" s="1117"/>
      <c r="M26" s="1117"/>
      <c r="N26" s="1117"/>
      <c r="O26" s="1117"/>
      <c r="P26" s="1117"/>
      <c r="Q26" s="1117"/>
      <c r="R26" s="1117"/>
      <c r="S26" s="1117"/>
      <c r="T26" s="1117"/>
      <c r="U26" s="1117"/>
      <c r="V26" s="1117"/>
      <c r="W26" s="1117"/>
      <c r="X26" s="1117"/>
      <c r="Y26" s="1117"/>
      <c r="Z26" s="1117"/>
      <c r="AA26" s="1117"/>
      <c r="AB26" s="1117"/>
      <c r="AC26" s="1117"/>
      <c r="AD26" s="1117"/>
      <c r="AE26" s="1117"/>
      <c r="AF26" s="1117"/>
      <c r="AG26" s="1117"/>
      <c r="AH26" s="1117"/>
      <c r="AI26" s="1117"/>
      <c r="AJ26" s="1117"/>
      <c r="AK26" s="1117"/>
      <c r="AL26" s="1117"/>
      <c r="AM26" s="1117"/>
      <c r="AN26" s="1117"/>
      <c r="AO26" s="1117"/>
      <c r="AP26" s="1117"/>
      <c r="AQ26" s="1117"/>
      <c r="AR26" s="1117"/>
      <c r="AS26" s="1117"/>
      <c r="AT26" s="1117"/>
      <c r="AU26" s="1117"/>
      <c r="AV26" s="1117"/>
      <c r="AW26" s="1117"/>
      <c r="AX26" s="1117"/>
      <c r="AY26" s="1117"/>
      <c r="AZ26" s="1117"/>
      <c r="BA26" s="1117"/>
      <c r="BB26" s="1117"/>
      <c r="BC26" s="1117"/>
      <c r="BD26" s="1117"/>
      <c r="BE26" s="1117"/>
      <c r="BF26" s="1118"/>
      <c r="BG26" s="579">
        <f>SUM(BG8:BG25)</f>
        <v>0</v>
      </c>
      <c r="BH26" s="578">
        <f>SUM(BH8:BH25)</f>
        <v>0</v>
      </c>
      <c r="BI26" s="577">
        <f>SUM(BI8:BI25)</f>
        <v>0</v>
      </c>
      <c r="BJ26" s="576">
        <f>SUM(BJ8:BJ25)</f>
        <v>0</v>
      </c>
    </row>
    <row r="27" spans="1:62" ht="17.399999999999999" x14ac:dyDescent="0.3">
      <c r="A27" s="1098" t="s">
        <v>1163</v>
      </c>
      <c r="B27" s="1099"/>
      <c r="C27" s="548" t="s">
        <v>1162</v>
      </c>
      <c r="D27" s="575"/>
      <c r="E27" s="574"/>
      <c r="F27" s="572"/>
      <c r="G27" s="572"/>
      <c r="H27" s="571"/>
      <c r="I27" s="573"/>
      <c r="J27" s="572"/>
      <c r="K27" s="572"/>
      <c r="L27" s="571"/>
      <c r="M27" s="573"/>
      <c r="N27" s="572"/>
      <c r="O27" s="572"/>
      <c r="P27" s="571"/>
      <c r="Q27" s="569"/>
      <c r="R27" s="568"/>
      <c r="S27" s="568"/>
      <c r="T27" s="570"/>
      <c r="U27" s="569"/>
      <c r="V27" s="568"/>
      <c r="W27" s="538"/>
      <c r="X27" s="537"/>
      <c r="Y27" s="539"/>
      <c r="Z27" s="538"/>
      <c r="AA27" s="538"/>
      <c r="AB27" s="537"/>
      <c r="AC27" s="539"/>
      <c r="AD27" s="538"/>
      <c r="AE27" s="538"/>
      <c r="AF27" s="537"/>
      <c r="AG27" s="539"/>
      <c r="AH27" s="538"/>
      <c r="AI27" s="538"/>
      <c r="AJ27" s="537"/>
      <c r="AK27" s="539"/>
      <c r="AL27" s="538"/>
      <c r="AM27" s="538"/>
      <c r="AN27" s="537"/>
      <c r="AO27" s="539"/>
      <c r="AP27" s="538"/>
      <c r="AQ27" s="538"/>
      <c r="AR27" s="537"/>
      <c r="AS27" s="539"/>
      <c r="AT27" s="538"/>
      <c r="AU27" s="538"/>
      <c r="AV27" s="537"/>
      <c r="AW27" s="539"/>
      <c r="AX27" s="538"/>
      <c r="AY27" s="538"/>
      <c r="AZ27" s="537"/>
      <c r="BA27" s="539"/>
      <c r="BB27" s="537"/>
      <c r="BC27" s="567"/>
      <c r="BD27" s="566"/>
      <c r="BE27" s="539"/>
      <c r="BF27" s="537"/>
      <c r="BG27" s="565">
        <f t="shared" ref="BG27:BG32" si="4">SUM(E27,I27,M27,Q27,U27,Y27,AC27,AG27,AK27,AO27,AS27,AW27,BA27,BE27,BC27)</f>
        <v>0</v>
      </c>
      <c r="BH27" s="564">
        <f t="shared" ref="BH27:BH32" si="5">SUM(F27,J27,N27,R27,V27,Z27,AD27,AH27,AL27,AP27,AT27,AX27,BB27,BD27,BF27)</f>
        <v>0</v>
      </c>
      <c r="BI27" s="564">
        <f t="shared" ref="BI27:BJ32" si="6">SUM(G27,K27,O27,S27,W27,AA27,AE27,AI27,AM27,AQ27,AU27,AY27)</f>
        <v>0</v>
      </c>
      <c r="BJ27" s="563">
        <f t="shared" si="6"/>
        <v>0</v>
      </c>
    </row>
    <row r="28" spans="1:62" ht="17.399999999999999" x14ac:dyDescent="0.3">
      <c r="A28" s="1100"/>
      <c r="B28" s="1101"/>
      <c r="C28" s="531" t="s">
        <v>1161</v>
      </c>
      <c r="D28" s="530"/>
      <c r="E28" s="529"/>
      <c r="F28" s="527"/>
      <c r="G28" s="527"/>
      <c r="H28" s="526"/>
      <c r="I28" s="528"/>
      <c r="J28" s="527"/>
      <c r="K28" s="527"/>
      <c r="L28" s="526"/>
      <c r="M28" s="528"/>
      <c r="N28" s="527"/>
      <c r="O28" s="527"/>
      <c r="P28" s="526"/>
      <c r="Q28" s="525"/>
      <c r="R28" s="524"/>
      <c r="S28" s="524"/>
      <c r="T28" s="523"/>
      <c r="U28" s="525"/>
      <c r="V28" s="524"/>
      <c r="W28" s="562"/>
      <c r="X28" s="558"/>
      <c r="Y28" s="559"/>
      <c r="Z28" s="562"/>
      <c r="AA28" s="562"/>
      <c r="AB28" s="558"/>
      <c r="AC28" s="559"/>
      <c r="AD28" s="562"/>
      <c r="AE28" s="562"/>
      <c r="AF28" s="558"/>
      <c r="AG28" s="559"/>
      <c r="AH28" s="562"/>
      <c r="AI28" s="562"/>
      <c r="AJ28" s="558"/>
      <c r="AK28" s="559"/>
      <c r="AL28" s="562"/>
      <c r="AM28" s="562"/>
      <c r="AN28" s="558"/>
      <c r="AO28" s="559"/>
      <c r="AP28" s="562"/>
      <c r="AQ28" s="562"/>
      <c r="AR28" s="558"/>
      <c r="AS28" s="559"/>
      <c r="AT28" s="562"/>
      <c r="AU28" s="562"/>
      <c r="AV28" s="558"/>
      <c r="AW28" s="559"/>
      <c r="AX28" s="562"/>
      <c r="AY28" s="562"/>
      <c r="AZ28" s="558"/>
      <c r="BA28" s="559"/>
      <c r="BB28" s="558"/>
      <c r="BC28" s="561"/>
      <c r="BD28" s="560"/>
      <c r="BE28" s="559"/>
      <c r="BF28" s="558"/>
      <c r="BG28" s="517">
        <f t="shared" si="4"/>
        <v>0</v>
      </c>
      <c r="BH28" s="516">
        <f t="shared" si="5"/>
        <v>0</v>
      </c>
      <c r="BI28" s="516">
        <f t="shared" si="6"/>
        <v>0</v>
      </c>
      <c r="BJ28" s="515">
        <f t="shared" si="6"/>
        <v>0</v>
      </c>
    </row>
    <row r="29" spans="1:62" ht="18" thickBot="1" x14ac:dyDescent="0.35">
      <c r="A29" s="1102"/>
      <c r="B29" s="1103"/>
      <c r="C29" s="514" t="s">
        <v>1160</v>
      </c>
      <c r="D29" s="557"/>
      <c r="E29" s="512"/>
      <c r="F29" s="555"/>
      <c r="G29" s="555"/>
      <c r="H29" s="554"/>
      <c r="I29" s="556"/>
      <c r="J29" s="555"/>
      <c r="K29" s="555"/>
      <c r="L29" s="554"/>
      <c r="M29" s="556"/>
      <c r="N29" s="555"/>
      <c r="O29" s="555"/>
      <c r="P29" s="554"/>
      <c r="Q29" s="511"/>
      <c r="R29" s="510"/>
      <c r="S29" s="510"/>
      <c r="T29" s="509"/>
      <c r="U29" s="511"/>
      <c r="V29" s="510"/>
      <c r="W29" s="553"/>
      <c r="X29" s="549"/>
      <c r="Y29" s="550"/>
      <c r="Z29" s="553"/>
      <c r="AA29" s="553"/>
      <c r="AB29" s="549"/>
      <c r="AC29" s="550"/>
      <c r="AD29" s="553"/>
      <c r="AE29" s="553"/>
      <c r="AF29" s="549"/>
      <c r="AG29" s="550"/>
      <c r="AH29" s="553"/>
      <c r="AI29" s="553"/>
      <c r="AJ29" s="549"/>
      <c r="AK29" s="550"/>
      <c r="AL29" s="553"/>
      <c r="AM29" s="553"/>
      <c r="AN29" s="549"/>
      <c r="AO29" s="550"/>
      <c r="AP29" s="553"/>
      <c r="AQ29" s="553"/>
      <c r="AR29" s="549"/>
      <c r="AS29" s="550"/>
      <c r="AT29" s="553"/>
      <c r="AU29" s="553"/>
      <c r="AV29" s="549"/>
      <c r="AW29" s="550"/>
      <c r="AX29" s="553"/>
      <c r="AY29" s="553"/>
      <c r="AZ29" s="549"/>
      <c r="BA29" s="550"/>
      <c r="BB29" s="549"/>
      <c r="BC29" s="552"/>
      <c r="BD29" s="551"/>
      <c r="BE29" s="550"/>
      <c r="BF29" s="549"/>
      <c r="BG29" s="517">
        <f t="shared" si="4"/>
        <v>0</v>
      </c>
      <c r="BH29" s="516">
        <f t="shared" si="5"/>
        <v>0</v>
      </c>
      <c r="BI29" s="516">
        <f t="shared" si="6"/>
        <v>0</v>
      </c>
      <c r="BJ29" s="515">
        <f t="shared" si="6"/>
        <v>0</v>
      </c>
    </row>
    <row r="30" spans="1:62" ht="17.399999999999999" x14ac:dyDescent="0.3">
      <c r="A30" s="1078" t="s">
        <v>1159</v>
      </c>
      <c r="B30" s="1079"/>
      <c r="C30" s="548" t="s">
        <v>1158</v>
      </c>
      <c r="D30" s="547"/>
      <c r="E30" s="546"/>
      <c r="F30" s="541"/>
      <c r="G30" s="541"/>
      <c r="H30" s="540"/>
      <c r="I30" s="545"/>
      <c r="J30" s="541"/>
      <c r="K30" s="541"/>
      <c r="L30" s="540"/>
      <c r="M30" s="545"/>
      <c r="N30" s="541"/>
      <c r="O30" s="541"/>
      <c r="P30" s="540"/>
      <c r="Q30" s="543"/>
      <c r="R30" s="542"/>
      <c r="S30" s="542"/>
      <c r="T30" s="544"/>
      <c r="U30" s="543"/>
      <c r="V30" s="542"/>
      <c r="W30" s="541"/>
      <c r="X30" s="540"/>
      <c r="Y30" s="539"/>
      <c r="Z30" s="538"/>
      <c r="AA30" s="538"/>
      <c r="AB30" s="537"/>
      <c r="AC30" s="539"/>
      <c r="AD30" s="538"/>
      <c r="AE30" s="538"/>
      <c r="AF30" s="537"/>
      <c r="AG30" s="539"/>
      <c r="AH30" s="538"/>
      <c r="AI30" s="538"/>
      <c r="AJ30" s="537"/>
      <c r="AK30" s="533"/>
      <c r="AL30" s="536"/>
      <c r="AM30" s="536"/>
      <c r="AN30" s="532"/>
      <c r="AO30" s="533"/>
      <c r="AP30" s="536"/>
      <c r="AQ30" s="536"/>
      <c r="AR30" s="532"/>
      <c r="AS30" s="533"/>
      <c r="AT30" s="536"/>
      <c r="AU30" s="536"/>
      <c r="AV30" s="532"/>
      <c r="AW30" s="533"/>
      <c r="AX30" s="536"/>
      <c r="AY30" s="536"/>
      <c r="AZ30" s="532"/>
      <c r="BA30" s="533"/>
      <c r="BB30" s="532"/>
      <c r="BC30" s="535"/>
      <c r="BD30" s="534"/>
      <c r="BE30" s="533"/>
      <c r="BF30" s="532"/>
      <c r="BG30" s="517">
        <f t="shared" si="4"/>
        <v>0</v>
      </c>
      <c r="BH30" s="516">
        <f t="shared" si="5"/>
        <v>0</v>
      </c>
      <c r="BI30" s="516">
        <f t="shared" si="6"/>
        <v>0</v>
      </c>
      <c r="BJ30" s="515">
        <f t="shared" si="6"/>
        <v>0</v>
      </c>
    </row>
    <row r="31" spans="1:62" ht="17.399999999999999" x14ac:dyDescent="0.3">
      <c r="A31" s="1082"/>
      <c r="B31" s="1083"/>
      <c r="C31" s="531" t="s">
        <v>1157</v>
      </c>
      <c r="D31" s="530" t="s">
        <v>1156</v>
      </c>
      <c r="E31" s="529"/>
      <c r="F31" s="527"/>
      <c r="G31" s="527"/>
      <c r="H31" s="526"/>
      <c r="I31" s="528"/>
      <c r="J31" s="527"/>
      <c r="K31" s="527"/>
      <c r="L31" s="526"/>
      <c r="M31" s="528"/>
      <c r="N31" s="527"/>
      <c r="O31" s="527"/>
      <c r="P31" s="526"/>
      <c r="Q31" s="525"/>
      <c r="R31" s="524"/>
      <c r="S31" s="524"/>
      <c r="T31" s="523"/>
      <c r="U31" s="525"/>
      <c r="V31" s="524"/>
      <c r="W31" s="524"/>
      <c r="X31" s="523"/>
      <c r="Y31" s="519"/>
      <c r="Z31" s="522"/>
      <c r="AA31" s="522"/>
      <c r="AB31" s="518"/>
      <c r="AC31" s="519"/>
      <c r="AD31" s="522"/>
      <c r="AE31" s="522"/>
      <c r="AF31" s="518"/>
      <c r="AG31" s="519"/>
      <c r="AH31" s="522"/>
      <c r="AI31" s="522"/>
      <c r="AJ31" s="518"/>
      <c r="AK31" s="519"/>
      <c r="AL31" s="522"/>
      <c r="AM31" s="522"/>
      <c r="AN31" s="518"/>
      <c r="AO31" s="519"/>
      <c r="AP31" s="522"/>
      <c r="AQ31" s="522"/>
      <c r="AR31" s="518"/>
      <c r="AS31" s="519"/>
      <c r="AT31" s="522"/>
      <c r="AU31" s="522"/>
      <c r="AV31" s="518"/>
      <c r="AW31" s="519"/>
      <c r="AX31" s="522"/>
      <c r="AY31" s="522"/>
      <c r="AZ31" s="518"/>
      <c r="BA31" s="519"/>
      <c r="BB31" s="518"/>
      <c r="BC31" s="521"/>
      <c r="BD31" s="520"/>
      <c r="BE31" s="519"/>
      <c r="BF31" s="518"/>
      <c r="BG31" s="517">
        <f t="shared" si="4"/>
        <v>0</v>
      </c>
      <c r="BH31" s="516">
        <f t="shared" si="5"/>
        <v>0</v>
      </c>
      <c r="BI31" s="516">
        <f t="shared" si="6"/>
        <v>0</v>
      </c>
      <c r="BJ31" s="515">
        <f t="shared" si="6"/>
        <v>0</v>
      </c>
    </row>
    <row r="32" spans="1:62" ht="18" thickBot="1" x14ac:dyDescent="0.35">
      <c r="A32" s="1080"/>
      <c r="B32" s="1081"/>
      <c r="C32" s="514" t="s">
        <v>1155</v>
      </c>
      <c r="D32" s="513"/>
      <c r="E32" s="512"/>
      <c r="F32" s="510"/>
      <c r="G32" s="510"/>
      <c r="H32" s="509"/>
      <c r="I32" s="511"/>
      <c r="J32" s="510"/>
      <c r="K32" s="510"/>
      <c r="L32" s="509"/>
      <c r="M32" s="511"/>
      <c r="N32" s="510"/>
      <c r="O32" s="510"/>
      <c r="P32" s="509"/>
      <c r="Q32" s="511"/>
      <c r="R32" s="510"/>
      <c r="S32" s="510"/>
      <c r="T32" s="509"/>
      <c r="U32" s="511"/>
      <c r="V32" s="510"/>
      <c r="W32" s="510"/>
      <c r="X32" s="509"/>
      <c r="Y32" s="505"/>
      <c r="Z32" s="508"/>
      <c r="AA32" s="508"/>
      <c r="AB32" s="504"/>
      <c r="AC32" s="505"/>
      <c r="AD32" s="508"/>
      <c r="AE32" s="508"/>
      <c r="AF32" s="504"/>
      <c r="AG32" s="505"/>
      <c r="AH32" s="508"/>
      <c r="AI32" s="508"/>
      <c r="AJ32" s="504"/>
      <c r="AK32" s="505"/>
      <c r="AL32" s="508"/>
      <c r="AM32" s="508"/>
      <c r="AN32" s="504"/>
      <c r="AO32" s="505"/>
      <c r="AP32" s="508"/>
      <c r="AQ32" s="508"/>
      <c r="AR32" s="504"/>
      <c r="AS32" s="505"/>
      <c r="AT32" s="508"/>
      <c r="AU32" s="508"/>
      <c r="AV32" s="504"/>
      <c r="AW32" s="505"/>
      <c r="AX32" s="508"/>
      <c r="AY32" s="508"/>
      <c r="AZ32" s="504"/>
      <c r="BA32" s="505"/>
      <c r="BB32" s="504"/>
      <c r="BC32" s="507"/>
      <c r="BD32" s="506"/>
      <c r="BE32" s="505"/>
      <c r="BF32" s="504"/>
      <c r="BG32" s="503">
        <f t="shared" si="4"/>
        <v>0</v>
      </c>
      <c r="BH32" s="502">
        <f t="shared" si="5"/>
        <v>0</v>
      </c>
      <c r="BI32" s="502">
        <f t="shared" si="6"/>
        <v>0</v>
      </c>
      <c r="BJ32" s="501">
        <f t="shared" si="6"/>
        <v>0</v>
      </c>
    </row>
    <row r="33" spans="1:62" ht="21.6" thickBot="1" x14ac:dyDescent="0.45">
      <c r="A33" s="499"/>
      <c r="B33" s="500"/>
      <c r="C33" s="499" t="s">
        <v>1154</v>
      </c>
      <c r="D33" s="498"/>
      <c r="E33" s="1119">
        <f>SUM(E8:H32)</f>
        <v>0</v>
      </c>
      <c r="F33" s="1120"/>
      <c r="G33" s="1120"/>
      <c r="H33" s="1121"/>
      <c r="I33" s="1107">
        <f>SUM(K8:L32)</f>
        <v>0</v>
      </c>
      <c r="J33" s="1110"/>
      <c r="K33" s="1110"/>
      <c r="L33" s="1111"/>
      <c r="M33" s="1107">
        <f>SUM(O8:P32)</f>
        <v>0</v>
      </c>
      <c r="N33" s="1110"/>
      <c r="O33" s="1110"/>
      <c r="P33" s="1111"/>
      <c r="Q33" s="1107">
        <f>SUM(Q8:T32)</f>
        <v>0</v>
      </c>
      <c r="R33" s="1108"/>
      <c r="S33" s="1108"/>
      <c r="T33" s="1109"/>
      <c r="U33" s="1107">
        <f>SUM(W8:X32)</f>
        <v>0</v>
      </c>
      <c r="V33" s="1110"/>
      <c r="W33" s="1110"/>
      <c r="X33" s="1111"/>
      <c r="Y33" s="1107">
        <f>SUM(Y8:AB32)</f>
        <v>0</v>
      </c>
      <c r="Z33" s="1108"/>
      <c r="AA33" s="1108"/>
      <c r="AB33" s="1109"/>
      <c r="AC33" s="1107">
        <f>SUM(AC8:AF32)</f>
        <v>0</v>
      </c>
      <c r="AD33" s="1108"/>
      <c r="AE33" s="1108"/>
      <c r="AF33" s="1109"/>
      <c r="AG33" s="1107">
        <f>SUM(AG8:AJ32)</f>
        <v>0</v>
      </c>
      <c r="AH33" s="1108"/>
      <c r="AI33" s="1108"/>
      <c r="AJ33" s="1109"/>
      <c r="AK33" s="1107">
        <f>SUM(AM8:AN32)</f>
        <v>0</v>
      </c>
      <c r="AL33" s="1110"/>
      <c r="AM33" s="1110"/>
      <c r="AN33" s="1111"/>
      <c r="AO33" s="1107">
        <f>SUM(AO8:AR32)</f>
        <v>0</v>
      </c>
      <c r="AP33" s="1108"/>
      <c r="AQ33" s="1108"/>
      <c r="AR33" s="1109"/>
      <c r="AS33" s="1107">
        <f>SUM(AS8:AV32)</f>
        <v>0</v>
      </c>
      <c r="AT33" s="1108"/>
      <c r="AU33" s="1108"/>
      <c r="AV33" s="1109"/>
      <c r="AW33" s="1107">
        <f>SUM(AW8:AZ32)</f>
        <v>0</v>
      </c>
      <c r="AX33" s="1108"/>
      <c r="AY33" s="1108"/>
      <c r="AZ33" s="1109"/>
      <c r="BA33" s="1107">
        <f>SUM(BA8:BB32)</f>
        <v>0</v>
      </c>
      <c r="BB33" s="1109"/>
      <c r="BC33" s="1107">
        <f>SUM(BC8:BD32)</f>
        <v>0</v>
      </c>
      <c r="BD33" s="1109"/>
      <c r="BE33" s="1107">
        <f>SUM(BE8:BF32)</f>
        <v>0</v>
      </c>
      <c r="BF33" s="1109"/>
      <c r="BG33" s="497">
        <f>SUM(BG27:BG32)</f>
        <v>0</v>
      </c>
      <c r="BH33" s="497">
        <f>SUM(BH27:BH32)</f>
        <v>0</v>
      </c>
      <c r="BI33" s="497">
        <f>SUM(BI27:BI32)</f>
        <v>0</v>
      </c>
      <c r="BJ33" s="497">
        <f>SUM(BJ27:BJ32)</f>
        <v>0</v>
      </c>
    </row>
    <row r="34" spans="1:62" ht="16.2" thickBot="1" x14ac:dyDescent="0.35">
      <c r="A34" s="496"/>
      <c r="B34" s="496"/>
      <c r="C34" s="495"/>
      <c r="D34" s="494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  <c r="Y34" s="493"/>
      <c r="Z34" s="493"/>
      <c r="AA34" s="493"/>
      <c r="AB34" s="493"/>
      <c r="AC34" s="493"/>
      <c r="AD34" s="493"/>
      <c r="AE34" s="493"/>
      <c r="AF34" s="493"/>
      <c r="AG34" s="493"/>
      <c r="AH34" s="493"/>
      <c r="AI34" s="493"/>
      <c r="AJ34" s="493"/>
      <c r="AK34" s="493"/>
      <c r="AL34" s="493"/>
      <c r="AM34" s="493"/>
      <c r="AN34" s="493"/>
      <c r="AO34" s="493"/>
      <c r="AP34" s="493"/>
      <c r="AQ34" s="493"/>
      <c r="AR34" s="493"/>
      <c r="AS34" s="493"/>
      <c r="AT34" s="493"/>
      <c r="AU34" s="493"/>
      <c r="AV34" s="493"/>
      <c r="AW34" s="493"/>
      <c r="AX34" s="493"/>
      <c r="AY34" s="493"/>
      <c r="AZ34" s="493"/>
      <c r="BA34" s="493"/>
      <c r="BB34" s="493"/>
      <c r="BC34" s="493"/>
      <c r="BD34" s="493"/>
      <c r="BE34" s="493"/>
      <c r="BF34" s="493"/>
      <c r="BG34" s="493"/>
      <c r="BH34" s="493"/>
      <c r="BI34" s="493"/>
      <c r="BJ34" s="493"/>
    </row>
    <row r="35" spans="1:62" ht="25.2" thickBot="1" x14ac:dyDescent="0.45">
      <c r="A35" s="488"/>
      <c r="B35" s="488"/>
      <c r="C35" s="491"/>
      <c r="D35" s="492"/>
      <c r="E35" s="491" t="s">
        <v>1153</v>
      </c>
      <c r="F35" s="491"/>
      <c r="G35" s="491"/>
      <c r="H35" s="488"/>
      <c r="I35" s="488"/>
      <c r="J35" s="488"/>
      <c r="K35" s="488"/>
      <c r="L35" s="488"/>
      <c r="M35" s="488"/>
      <c r="N35" s="488"/>
      <c r="O35" s="491"/>
      <c r="P35" s="488"/>
      <c r="Q35" s="488"/>
      <c r="R35" s="488"/>
      <c r="S35" s="488"/>
      <c r="T35" s="491"/>
      <c r="U35" s="491"/>
      <c r="V35" s="491"/>
      <c r="W35" s="488"/>
      <c r="X35" s="488"/>
      <c r="Y35" s="488"/>
      <c r="Z35" s="488"/>
      <c r="AA35" s="488"/>
      <c r="AB35" s="491" t="s">
        <v>1152</v>
      </c>
      <c r="AC35" s="491"/>
      <c r="AD35" s="491"/>
      <c r="AE35" s="491"/>
      <c r="AF35" s="488"/>
      <c r="AG35" s="1104">
        <f>SUM(BG26,BJ26,BH26,BI26)</f>
        <v>0</v>
      </c>
      <c r="AH35" s="1105"/>
      <c r="AI35" s="1105"/>
      <c r="AJ35" s="1106"/>
      <c r="AK35" s="489"/>
      <c r="AL35" s="489"/>
      <c r="AM35" s="488"/>
      <c r="AN35" s="488"/>
      <c r="AO35" s="488"/>
      <c r="AP35" s="488"/>
      <c r="AQ35" s="488"/>
      <c r="AR35" s="490" t="s">
        <v>1151</v>
      </c>
      <c r="AS35" s="489"/>
      <c r="AT35" s="489"/>
      <c r="AU35" s="489"/>
      <c r="AV35" s="489"/>
      <c r="AW35" s="1104">
        <f>SUM(BG33:BJ33)</f>
        <v>0</v>
      </c>
      <c r="AX35" s="1105"/>
      <c r="AY35" s="1105"/>
      <c r="AZ35" s="1106"/>
      <c r="BA35" s="488"/>
      <c r="BB35" s="488"/>
      <c r="BC35" s="488"/>
      <c r="BD35" s="488" t="s">
        <v>1150</v>
      </c>
      <c r="BE35" s="488"/>
      <c r="BF35" s="488"/>
      <c r="BG35" s="488"/>
      <c r="BH35" s="488"/>
      <c r="BI35" s="1112">
        <f>SUM(BG26:BJ26,BG33:BJ33)</f>
        <v>0</v>
      </c>
      <c r="BJ35" s="1113"/>
    </row>
  </sheetData>
  <mergeCells count="47">
    <mergeCell ref="BI6:BJ6"/>
    <mergeCell ref="E26:BF26"/>
    <mergeCell ref="E33:H33"/>
    <mergeCell ref="I33:L33"/>
    <mergeCell ref="M33:P33"/>
    <mergeCell ref="BE33:BF33"/>
    <mergeCell ref="W6:X6"/>
    <mergeCell ref="AS6:AV6"/>
    <mergeCell ref="AW33:AZ33"/>
    <mergeCell ref="O6:P6"/>
    <mergeCell ref="Q6:T6"/>
    <mergeCell ref="AW6:AZ6"/>
    <mergeCell ref="BA6:BB6"/>
    <mergeCell ref="BC6:BD6"/>
    <mergeCell ref="AW35:AZ35"/>
    <mergeCell ref="BI35:BJ35"/>
    <mergeCell ref="AK33:AN33"/>
    <mergeCell ref="AS33:AV33"/>
    <mergeCell ref="BA33:BB33"/>
    <mergeCell ref="BC33:BD33"/>
    <mergeCell ref="AO33:AR33"/>
    <mergeCell ref="A30:B32"/>
    <mergeCell ref="A27:B29"/>
    <mergeCell ref="AC6:AF6"/>
    <mergeCell ref="AG6:AJ6"/>
    <mergeCell ref="AG35:AJ35"/>
    <mergeCell ref="Q33:T33"/>
    <mergeCell ref="U33:X33"/>
    <mergeCell ref="Y33:AB33"/>
    <mergeCell ref="AC33:AF33"/>
    <mergeCell ref="AG33:AJ33"/>
    <mergeCell ref="B2:Z3"/>
    <mergeCell ref="C6:D7"/>
    <mergeCell ref="A15:B16"/>
    <mergeCell ref="A17:B19"/>
    <mergeCell ref="A20:B25"/>
    <mergeCell ref="Y6:AB6"/>
    <mergeCell ref="E5:BF5"/>
    <mergeCell ref="E6:H6"/>
    <mergeCell ref="K6:L6"/>
    <mergeCell ref="BE6:BF6"/>
    <mergeCell ref="AO6:AR6"/>
    <mergeCell ref="AM6:AN6"/>
    <mergeCell ref="A8:A10"/>
    <mergeCell ref="A11:A14"/>
    <mergeCell ref="B8:B10"/>
    <mergeCell ref="B11:B14"/>
  </mergeCells>
  <pageMargins left="0.70866141732283472" right="0.70866141732283472" top="0.74803149606299213" bottom="0.74803149606299213" header="0.31496062992125984" footer="0.31496062992125984"/>
  <pageSetup paperSize="9" scale="48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indexed="14"/>
    <pageSetUpPr fitToPage="1"/>
  </sheetPr>
  <dimension ref="A1:N206"/>
  <sheetViews>
    <sheetView topLeftCell="A73" workbookViewId="0">
      <selection activeCell="B7" sqref="B7"/>
    </sheetView>
  </sheetViews>
  <sheetFormatPr defaultColWidth="10.7109375" defaultRowHeight="14.4" x14ac:dyDescent="0.3"/>
  <cols>
    <col min="1" max="1" width="20" style="1" customWidth="1"/>
    <col min="2" max="2" width="17.7109375" style="1" customWidth="1"/>
    <col min="3" max="8" width="10.7109375" style="1"/>
    <col min="9" max="9" width="12.42578125" style="1" customWidth="1"/>
    <col min="10" max="10" width="12.85546875" style="1" customWidth="1"/>
    <col min="11" max="11" width="13.85546875" style="1" customWidth="1"/>
    <col min="12" max="16384" width="10.7109375" style="1"/>
  </cols>
  <sheetData>
    <row r="1" spans="1:14" ht="43.2" x14ac:dyDescent="0.3">
      <c r="A1" s="1123" t="s">
        <v>1459</v>
      </c>
      <c r="B1" s="1123"/>
      <c r="C1" s="1123"/>
      <c r="D1" s="1125"/>
      <c r="E1" s="1126"/>
      <c r="F1" s="1126"/>
      <c r="G1" s="1126"/>
      <c r="H1" s="1126"/>
      <c r="I1" s="786" t="s">
        <v>1458</v>
      </c>
      <c r="J1" s="786" t="s">
        <v>1457</v>
      </c>
      <c r="K1" s="784" t="s">
        <v>1456</v>
      </c>
      <c r="L1" s="784" t="s">
        <v>1455</v>
      </c>
      <c r="M1" s="785" t="s">
        <v>1454</v>
      </c>
      <c r="N1" s="784" t="s">
        <v>1453</v>
      </c>
    </row>
    <row r="2" spans="1:14" x14ac:dyDescent="0.3">
      <c r="A2" s="1123"/>
      <c r="B2" s="1123"/>
      <c r="C2" s="1123"/>
      <c r="D2" s="1126"/>
      <c r="E2" s="1126"/>
      <c r="F2" s="1126"/>
      <c r="G2" s="1126"/>
      <c r="H2" s="1126"/>
      <c r="I2" s="783">
        <f>SUM(I6:I110)</f>
        <v>0</v>
      </c>
      <c r="J2" s="1">
        <f>SUM(I189:I206)</f>
        <v>0</v>
      </c>
      <c r="K2" s="673">
        <f>SUM(I147:I181)</f>
        <v>0</v>
      </c>
      <c r="L2" s="673">
        <f>SUM(I183:I187)</f>
        <v>0</v>
      </c>
      <c r="M2" s="673">
        <f>SUM(I134:I145)</f>
        <v>0</v>
      </c>
      <c r="N2" s="1">
        <f>SUM(I112:I132)</f>
        <v>0</v>
      </c>
    </row>
    <row r="3" spans="1:14" ht="15" thickBot="1" x14ac:dyDescent="0.35">
      <c r="A3" s="1124"/>
      <c r="B3" s="1124"/>
      <c r="C3" s="1124"/>
      <c r="D3" s="1127"/>
      <c r="E3" s="1127"/>
      <c r="F3" s="1127"/>
      <c r="G3" s="1127"/>
      <c r="H3" s="1127"/>
      <c r="K3" s="1128"/>
      <c r="L3" s="1129"/>
      <c r="M3" s="1129"/>
    </row>
    <row r="4" spans="1:14" x14ac:dyDescent="0.3">
      <c r="A4" s="1133" t="s">
        <v>1146</v>
      </c>
      <c r="B4" s="1133" t="s">
        <v>1452</v>
      </c>
      <c r="C4" s="1135" t="s">
        <v>1042</v>
      </c>
      <c r="D4" s="1130" t="s">
        <v>1451</v>
      </c>
      <c r="E4" s="1131"/>
      <c r="F4" s="1132"/>
      <c r="G4" s="1137" t="s">
        <v>1450</v>
      </c>
      <c r="H4" s="1139" t="s">
        <v>1449</v>
      </c>
      <c r="I4" s="1122" t="s">
        <v>4</v>
      </c>
      <c r="K4" s="1129"/>
      <c r="L4" s="1129"/>
      <c r="M4" s="1129"/>
    </row>
    <row r="5" spans="1:14" ht="23.4" thickBot="1" x14ac:dyDescent="0.35">
      <c r="A5" s="1134"/>
      <c r="B5" s="1134"/>
      <c r="C5" s="1136"/>
      <c r="D5" s="782" t="s">
        <v>1448</v>
      </c>
      <c r="E5" s="781" t="s">
        <v>1447</v>
      </c>
      <c r="F5" s="780" t="s">
        <v>1446</v>
      </c>
      <c r="G5" s="1138"/>
      <c r="H5" s="1140"/>
      <c r="I5" s="1122"/>
      <c r="K5" s="1129"/>
      <c r="L5" s="1129"/>
      <c r="M5" s="1129"/>
    </row>
    <row r="6" spans="1:14" ht="30" customHeight="1" x14ac:dyDescent="0.3">
      <c r="A6" s="779" t="s">
        <v>1203</v>
      </c>
      <c r="B6" s="778" t="s">
        <v>1411</v>
      </c>
      <c r="C6" s="777" t="s">
        <v>1445</v>
      </c>
      <c r="D6" s="776">
        <v>50</v>
      </c>
      <c r="E6" s="775">
        <v>80</v>
      </c>
      <c r="F6" s="774" t="s">
        <v>1444</v>
      </c>
      <c r="G6" s="773">
        <v>20</v>
      </c>
      <c r="H6" s="674">
        <v>4.5</v>
      </c>
      <c r="I6" s="751"/>
    </row>
    <row r="7" spans="1:14" ht="30" customHeight="1" x14ac:dyDescent="0.3">
      <c r="A7" s="772" t="s">
        <v>1203</v>
      </c>
      <c r="B7" s="771" t="s">
        <v>1411</v>
      </c>
      <c r="C7" s="770" t="s">
        <v>1443</v>
      </c>
      <c r="D7" s="769">
        <v>50</v>
      </c>
      <c r="E7" s="768">
        <v>100</v>
      </c>
      <c r="F7" s="767" t="s">
        <v>1252</v>
      </c>
      <c r="G7" s="766">
        <v>20</v>
      </c>
      <c r="H7" s="674">
        <v>4.5</v>
      </c>
      <c r="I7" s="751"/>
    </row>
    <row r="8" spans="1:14" ht="30" customHeight="1" x14ac:dyDescent="0.3">
      <c r="A8" s="772" t="s">
        <v>1203</v>
      </c>
      <c r="B8" s="771" t="s">
        <v>1411</v>
      </c>
      <c r="C8" s="770" t="s">
        <v>1442</v>
      </c>
      <c r="D8" s="769">
        <v>50</v>
      </c>
      <c r="E8" s="768">
        <v>125</v>
      </c>
      <c r="F8" s="767" t="s">
        <v>1236</v>
      </c>
      <c r="G8" s="766">
        <v>20</v>
      </c>
      <c r="H8" s="674">
        <v>4.5</v>
      </c>
      <c r="I8" s="751" t="s">
        <v>1199</v>
      </c>
    </row>
    <row r="9" spans="1:14" ht="30" customHeight="1" x14ac:dyDescent="0.3">
      <c r="A9" s="772" t="s">
        <v>1203</v>
      </c>
      <c r="B9" s="771" t="s">
        <v>1411</v>
      </c>
      <c r="C9" s="770" t="s">
        <v>1441</v>
      </c>
      <c r="D9" s="769">
        <v>50</v>
      </c>
      <c r="E9" s="768">
        <v>175</v>
      </c>
      <c r="F9" s="767" t="s">
        <v>1440</v>
      </c>
      <c r="G9" s="766">
        <v>20</v>
      </c>
      <c r="H9" s="674">
        <v>4.5</v>
      </c>
      <c r="I9" s="751" t="s">
        <v>1199</v>
      </c>
    </row>
    <row r="10" spans="1:14" ht="30" customHeight="1" x14ac:dyDescent="0.3">
      <c r="A10" s="772" t="s">
        <v>1203</v>
      </c>
      <c r="B10" s="771" t="s">
        <v>1411</v>
      </c>
      <c r="C10" s="770" t="s">
        <v>1439</v>
      </c>
      <c r="D10" s="769">
        <v>50</v>
      </c>
      <c r="E10" s="768">
        <v>190</v>
      </c>
      <c r="F10" s="767" t="s">
        <v>1438</v>
      </c>
      <c r="G10" s="766">
        <v>20</v>
      </c>
      <c r="H10" s="674">
        <v>4.5</v>
      </c>
      <c r="I10" s="751"/>
    </row>
    <row r="11" spans="1:14" ht="30" customHeight="1" x14ac:dyDescent="0.3">
      <c r="A11" s="701"/>
      <c r="B11" s="700"/>
      <c r="C11" s="708"/>
      <c r="D11" s="698"/>
      <c r="E11" s="742"/>
      <c r="F11" s="696"/>
      <c r="G11" s="696"/>
      <c r="H11" s="674"/>
      <c r="I11" s="751"/>
    </row>
    <row r="12" spans="1:14" ht="30" customHeight="1" x14ac:dyDescent="0.3">
      <c r="A12" s="764" t="s">
        <v>1203</v>
      </c>
      <c r="B12" s="763" t="s">
        <v>1411</v>
      </c>
      <c r="C12" s="765" t="s">
        <v>1437</v>
      </c>
      <c r="D12" s="761">
        <v>65</v>
      </c>
      <c r="E12" s="760">
        <v>80</v>
      </c>
      <c r="F12" s="759" t="s">
        <v>1436</v>
      </c>
      <c r="G12" s="758">
        <v>20</v>
      </c>
      <c r="H12" s="674">
        <v>4.5</v>
      </c>
      <c r="I12" s="751"/>
    </row>
    <row r="13" spans="1:14" ht="30" customHeight="1" x14ac:dyDescent="0.3">
      <c r="A13" s="764" t="s">
        <v>1203</v>
      </c>
      <c r="B13" s="763" t="s">
        <v>1411</v>
      </c>
      <c r="C13" s="765" t="s">
        <v>1435</v>
      </c>
      <c r="D13" s="761">
        <v>65</v>
      </c>
      <c r="E13" s="760">
        <v>100</v>
      </c>
      <c r="F13" s="759" t="s">
        <v>1254</v>
      </c>
      <c r="G13" s="758">
        <v>20</v>
      </c>
      <c r="H13" s="674">
        <v>4.5</v>
      </c>
      <c r="I13" s="751"/>
    </row>
    <row r="14" spans="1:14" ht="30" customHeight="1" x14ac:dyDescent="0.3">
      <c r="A14" s="764" t="s">
        <v>1203</v>
      </c>
      <c r="B14" s="763" t="s">
        <v>1411</v>
      </c>
      <c r="C14" s="765" t="s">
        <v>1434</v>
      </c>
      <c r="D14" s="761">
        <v>65</v>
      </c>
      <c r="E14" s="760">
        <v>125</v>
      </c>
      <c r="F14" s="759" t="s">
        <v>1326</v>
      </c>
      <c r="G14" s="758">
        <v>20</v>
      </c>
      <c r="H14" s="674">
        <v>4.5</v>
      </c>
      <c r="I14" s="751" t="s">
        <v>1199</v>
      </c>
    </row>
    <row r="15" spans="1:14" ht="30" customHeight="1" x14ac:dyDescent="0.3">
      <c r="A15" s="764" t="s">
        <v>1203</v>
      </c>
      <c r="B15" s="763" t="s">
        <v>1411</v>
      </c>
      <c r="C15" s="765" t="s">
        <v>1433</v>
      </c>
      <c r="D15" s="761">
        <v>65</v>
      </c>
      <c r="E15" s="760">
        <v>175</v>
      </c>
      <c r="F15" s="759" t="s">
        <v>1357</v>
      </c>
      <c r="G15" s="758">
        <v>20</v>
      </c>
      <c r="H15" s="674">
        <v>4.5</v>
      </c>
      <c r="I15" s="751"/>
    </row>
    <row r="16" spans="1:14" ht="30" customHeight="1" x14ac:dyDescent="0.3">
      <c r="A16" s="764" t="s">
        <v>1203</v>
      </c>
      <c r="B16" s="763" t="s">
        <v>1411</v>
      </c>
      <c r="C16" s="765" t="s">
        <v>1432</v>
      </c>
      <c r="D16" s="761">
        <v>65</v>
      </c>
      <c r="E16" s="760">
        <v>190</v>
      </c>
      <c r="F16" s="759" t="s">
        <v>1431</v>
      </c>
      <c r="G16" s="758">
        <v>20</v>
      </c>
      <c r="H16" s="674">
        <v>4.5</v>
      </c>
      <c r="I16" s="751" t="s">
        <v>1199</v>
      </c>
    </row>
    <row r="17" spans="1:9" ht="30" customHeight="1" x14ac:dyDescent="0.3">
      <c r="A17" s="701"/>
      <c r="B17" s="700"/>
      <c r="C17" s="708"/>
      <c r="D17" s="698"/>
      <c r="E17" s="742"/>
      <c r="F17" s="696"/>
      <c r="G17" s="696"/>
      <c r="H17" s="674"/>
      <c r="I17" s="751"/>
    </row>
    <row r="18" spans="1:9" ht="30" customHeight="1" x14ac:dyDescent="0.3">
      <c r="A18" s="764" t="s">
        <v>1203</v>
      </c>
      <c r="B18" s="763" t="s">
        <v>1411</v>
      </c>
      <c r="C18" s="762" t="s">
        <v>1430</v>
      </c>
      <c r="D18" s="761">
        <v>80</v>
      </c>
      <c r="E18" s="760">
        <v>125</v>
      </c>
      <c r="F18" s="759" t="s">
        <v>1429</v>
      </c>
      <c r="G18" s="758">
        <v>20</v>
      </c>
      <c r="H18" s="674">
        <v>4.5</v>
      </c>
      <c r="I18" s="751"/>
    </row>
    <row r="19" spans="1:9" ht="30" customHeight="1" x14ac:dyDescent="0.3">
      <c r="A19" s="764" t="s">
        <v>1203</v>
      </c>
      <c r="B19" s="763" t="s">
        <v>1411</v>
      </c>
      <c r="C19" s="762" t="s">
        <v>1428</v>
      </c>
      <c r="D19" s="761">
        <v>80</v>
      </c>
      <c r="E19" s="760">
        <v>175</v>
      </c>
      <c r="F19" s="759" t="s">
        <v>1236</v>
      </c>
      <c r="G19" s="758">
        <v>20</v>
      </c>
      <c r="H19" s="674">
        <v>4.5</v>
      </c>
      <c r="I19" s="751" t="s">
        <v>1199</v>
      </c>
    </row>
    <row r="20" spans="1:9" ht="30" customHeight="1" x14ac:dyDescent="0.3">
      <c r="A20" s="764" t="s">
        <v>1203</v>
      </c>
      <c r="B20" s="763" t="s">
        <v>1411</v>
      </c>
      <c r="C20" s="762" t="s">
        <v>1427</v>
      </c>
      <c r="D20" s="761">
        <v>80</v>
      </c>
      <c r="E20" s="760">
        <v>190</v>
      </c>
      <c r="F20" s="759" t="s">
        <v>1282</v>
      </c>
      <c r="G20" s="758">
        <v>20</v>
      </c>
      <c r="H20" s="674">
        <v>4.5</v>
      </c>
      <c r="I20" s="751"/>
    </row>
    <row r="21" spans="1:9" ht="30" customHeight="1" x14ac:dyDescent="0.3">
      <c r="A21" s="764" t="s">
        <v>1203</v>
      </c>
      <c r="B21" s="763" t="s">
        <v>1411</v>
      </c>
      <c r="C21" s="762" t="s">
        <v>1426</v>
      </c>
      <c r="D21" s="761">
        <v>80</v>
      </c>
      <c r="E21" s="760">
        <v>250</v>
      </c>
      <c r="F21" s="759" t="s">
        <v>1425</v>
      </c>
      <c r="G21" s="758">
        <v>20</v>
      </c>
      <c r="H21" s="674">
        <v>4.5</v>
      </c>
      <c r="I21" s="751" t="s">
        <v>1199</v>
      </c>
    </row>
    <row r="22" spans="1:9" ht="30" customHeight="1" x14ac:dyDescent="0.3">
      <c r="A22" s="764" t="s">
        <v>1203</v>
      </c>
      <c r="B22" s="763" t="s">
        <v>1411</v>
      </c>
      <c r="C22" s="762" t="s">
        <v>1424</v>
      </c>
      <c r="D22" s="761">
        <v>80</v>
      </c>
      <c r="E22" s="760">
        <v>350</v>
      </c>
      <c r="F22" s="759" t="s">
        <v>1389</v>
      </c>
      <c r="G22" s="758">
        <v>20</v>
      </c>
      <c r="H22" s="674">
        <v>4.5</v>
      </c>
      <c r="I22" s="751"/>
    </row>
    <row r="23" spans="1:9" ht="30" customHeight="1" x14ac:dyDescent="0.3">
      <c r="A23" s="701"/>
      <c r="B23" s="700"/>
      <c r="C23" s="708"/>
      <c r="D23" s="698"/>
      <c r="E23" s="742"/>
      <c r="F23" s="696"/>
      <c r="G23" s="696"/>
      <c r="H23" s="674"/>
      <c r="I23" s="751"/>
    </row>
    <row r="24" spans="1:9" ht="30" customHeight="1" x14ac:dyDescent="0.3">
      <c r="A24" s="764" t="s">
        <v>1203</v>
      </c>
      <c r="B24" s="763" t="s">
        <v>1411</v>
      </c>
      <c r="C24" s="762" t="s">
        <v>1423</v>
      </c>
      <c r="D24" s="761">
        <v>100</v>
      </c>
      <c r="E24" s="760">
        <v>125</v>
      </c>
      <c r="F24" s="759" t="s">
        <v>1265</v>
      </c>
      <c r="G24" s="758">
        <v>20</v>
      </c>
      <c r="H24" s="674">
        <v>4.5</v>
      </c>
      <c r="I24" s="751"/>
    </row>
    <row r="25" spans="1:9" ht="30" customHeight="1" x14ac:dyDescent="0.3">
      <c r="A25" s="764" t="s">
        <v>1203</v>
      </c>
      <c r="B25" s="763" t="s">
        <v>1411</v>
      </c>
      <c r="C25" s="762" t="s">
        <v>1422</v>
      </c>
      <c r="D25" s="761">
        <v>100</v>
      </c>
      <c r="E25" s="760">
        <v>175</v>
      </c>
      <c r="F25" s="759" t="s">
        <v>1286</v>
      </c>
      <c r="G25" s="758">
        <v>20</v>
      </c>
      <c r="H25" s="674">
        <v>4.5</v>
      </c>
      <c r="I25" s="751"/>
    </row>
    <row r="26" spans="1:9" ht="30" customHeight="1" x14ac:dyDescent="0.3">
      <c r="A26" s="764" t="s">
        <v>1203</v>
      </c>
      <c r="B26" s="763" t="s">
        <v>1411</v>
      </c>
      <c r="C26" s="762" t="s">
        <v>1421</v>
      </c>
      <c r="D26" s="761">
        <v>100</v>
      </c>
      <c r="E26" s="760">
        <v>190</v>
      </c>
      <c r="F26" s="759" t="s">
        <v>1242</v>
      </c>
      <c r="G26" s="758">
        <v>20</v>
      </c>
      <c r="H26" s="674">
        <v>4.5</v>
      </c>
      <c r="I26" s="751"/>
    </row>
    <row r="27" spans="1:9" ht="30" customHeight="1" x14ac:dyDescent="0.3">
      <c r="A27" s="764" t="s">
        <v>1203</v>
      </c>
      <c r="B27" s="763" t="s">
        <v>1411</v>
      </c>
      <c r="C27" s="762" t="s">
        <v>1420</v>
      </c>
      <c r="D27" s="761">
        <v>100</v>
      </c>
      <c r="E27" s="760">
        <v>250</v>
      </c>
      <c r="F27" s="759" t="s">
        <v>1236</v>
      </c>
      <c r="G27" s="758">
        <v>20</v>
      </c>
      <c r="H27" s="674">
        <v>4.5</v>
      </c>
      <c r="I27" s="751" t="s">
        <v>1199</v>
      </c>
    </row>
    <row r="28" spans="1:9" ht="30" customHeight="1" x14ac:dyDescent="0.3">
      <c r="A28" s="764" t="s">
        <v>1203</v>
      </c>
      <c r="B28" s="763" t="s">
        <v>1411</v>
      </c>
      <c r="C28" s="762" t="s">
        <v>1419</v>
      </c>
      <c r="D28" s="761">
        <v>100</v>
      </c>
      <c r="E28" s="760">
        <v>350</v>
      </c>
      <c r="F28" s="759" t="s">
        <v>1418</v>
      </c>
      <c r="G28" s="758">
        <v>20</v>
      </c>
      <c r="H28" s="674">
        <v>4.5</v>
      </c>
      <c r="I28" s="751"/>
    </row>
    <row r="29" spans="1:9" ht="30" customHeight="1" x14ac:dyDescent="0.3">
      <c r="A29" s="701"/>
      <c r="B29" s="700"/>
      <c r="C29" s="708"/>
      <c r="D29" s="698"/>
      <c r="E29" s="742"/>
      <c r="F29" s="696"/>
      <c r="G29" s="696"/>
      <c r="H29" s="674"/>
      <c r="I29" s="751"/>
    </row>
    <row r="30" spans="1:9" ht="30" customHeight="1" x14ac:dyDescent="0.3">
      <c r="A30" s="764" t="s">
        <v>1203</v>
      </c>
      <c r="B30" s="763" t="s">
        <v>1411</v>
      </c>
      <c r="C30" s="762" t="s">
        <v>1417</v>
      </c>
      <c r="D30" s="761">
        <v>130</v>
      </c>
      <c r="E30" s="760">
        <v>125</v>
      </c>
      <c r="F30" s="759" t="s">
        <v>1382</v>
      </c>
      <c r="G30" s="758">
        <v>20</v>
      </c>
      <c r="H30" s="674">
        <v>4.5</v>
      </c>
      <c r="I30" s="751"/>
    </row>
    <row r="31" spans="1:9" ht="30" customHeight="1" x14ac:dyDescent="0.3">
      <c r="A31" s="764" t="s">
        <v>1203</v>
      </c>
      <c r="B31" s="763" t="s">
        <v>1411</v>
      </c>
      <c r="C31" s="762" t="s">
        <v>1416</v>
      </c>
      <c r="D31" s="761">
        <v>130</v>
      </c>
      <c r="E31" s="760">
        <v>175</v>
      </c>
      <c r="F31" s="759" t="s">
        <v>1286</v>
      </c>
      <c r="G31" s="758">
        <v>20</v>
      </c>
      <c r="H31" s="674">
        <v>4.5</v>
      </c>
      <c r="I31" s="751"/>
    </row>
    <row r="32" spans="1:9" ht="30" customHeight="1" x14ac:dyDescent="0.3">
      <c r="A32" s="764" t="s">
        <v>1203</v>
      </c>
      <c r="B32" s="763" t="s">
        <v>1411</v>
      </c>
      <c r="C32" s="762" t="s">
        <v>1415</v>
      </c>
      <c r="D32" s="761">
        <v>130</v>
      </c>
      <c r="E32" s="760">
        <v>190</v>
      </c>
      <c r="F32" s="759" t="s">
        <v>1245</v>
      </c>
      <c r="G32" s="758">
        <v>20</v>
      </c>
      <c r="H32" s="674">
        <v>4.5</v>
      </c>
      <c r="I32" s="751"/>
    </row>
    <row r="33" spans="1:9" ht="30" customHeight="1" x14ac:dyDescent="0.3">
      <c r="A33" s="764" t="s">
        <v>1203</v>
      </c>
      <c r="B33" s="763" t="s">
        <v>1411</v>
      </c>
      <c r="C33" s="762" t="s">
        <v>1414</v>
      </c>
      <c r="D33" s="761">
        <v>130</v>
      </c>
      <c r="E33" s="760">
        <v>250</v>
      </c>
      <c r="F33" s="759" t="s">
        <v>1242</v>
      </c>
      <c r="G33" s="758">
        <v>20</v>
      </c>
      <c r="H33" s="674">
        <v>4.5</v>
      </c>
      <c r="I33" s="751"/>
    </row>
    <row r="34" spans="1:9" ht="30" customHeight="1" x14ac:dyDescent="0.3">
      <c r="A34" s="764" t="s">
        <v>1203</v>
      </c>
      <c r="B34" s="763" t="s">
        <v>1411</v>
      </c>
      <c r="C34" s="762" t="s">
        <v>1413</v>
      </c>
      <c r="D34" s="761">
        <v>130</v>
      </c>
      <c r="E34" s="760">
        <v>350</v>
      </c>
      <c r="F34" s="759" t="s">
        <v>1299</v>
      </c>
      <c r="G34" s="758">
        <v>20</v>
      </c>
      <c r="H34" s="674">
        <v>4.5</v>
      </c>
      <c r="I34" s="751" t="s">
        <v>1199</v>
      </c>
    </row>
    <row r="35" spans="1:9" ht="30" customHeight="1" x14ac:dyDescent="0.3">
      <c r="A35" s="701"/>
      <c r="B35" s="700"/>
      <c r="C35" s="708"/>
      <c r="D35" s="698"/>
      <c r="E35" s="742"/>
      <c r="F35" s="696"/>
      <c r="G35" s="696"/>
      <c r="H35" s="674"/>
      <c r="I35" s="751"/>
    </row>
    <row r="36" spans="1:9" ht="30" customHeight="1" x14ac:dyDescent="0.3">
      <c r="A36" s="764" t="s">
        <v>1203</v>
      </c>
      <c r="B36" s="763" t="s">
        <v>1411</v>
      </c>
      <c r="C36" s="762" t="s">
        <v>1412</v>
      </c>
      <c r="D36" s="761">
        <v>160</v>
      </c>
      <c r="E36" s="760">
        <v>250</v>
      </c>
      <c r="F36" s="759" t="s">
        <v>1245</v>
      </c>
      <c r="G36" s="758">
        <v>20</v>
      </c>
      <c r="H36" s="674">
        <v>4.5</v>
      </c>
      <c r="I36" s="751" t="s">
        <v>1199</v>
      </c>
    </row>
    <row r="37" spans="1:9" ht="30" customHeight="1" x14ac:dyDescent="0.3">
      <c r="A37" s="764" t="s">
        <v>1203</v>
      </c>
      <c r="B37" s="763" t="s">
        <v>1411</v>
      </c>
      <c r="C37" s="762" t="s">
        <v>1410</v>
      </c>
      <c r="D37" s="761">
        <v>160</v>
      </c>
      <c r="E37" s="760">
        <v>350</v>
      </c>
      <c r="F37" s="759" t="s">
        <v>1258</v>
      </c>
      <c r="G37" s="758">
        <v>20</v>
      </c>
      <c r="H37" s="674">
        <v>4.5</v>
      </c>
      <c r="I37" s="751" t="s">
        <v>1199</v>
      </c>
    </row>
    <row r="38" spans="1:9" ht="30" customHeight="1" x14ac:dyDescent="0.3">
      <c r="A38" s="701"/>
      <c r="B38" s="700"/>
      <c r="C38" s="708"/>
      <c r="D38" s="698"/>
      <c r="E38" s="742"/>
      <c r="F38" s="696"/>
      <c r="G38" s="696"/>
      <c r="H38" s="674"/>
      <c r="I38" s="751"/>
    </row>
    <row r="39" spans="1:9" ht="30" customHeight="1" x14ac:dyDescent="0.3">
      <c r="A39" s="731" t="s">
        <v>1203</v>
      </c>
      <c r="B39" s="730" t="s">
        <v>1374</v>
      </c>
      <c r="C39" s="734" t="s">
        <v>1409</v>
      </c>
      <c r="D39" s="757">
        <v>50</v>
      </c>
      <c r="E39" s="757">
        <v>80</v>
      </c>
      <c r="F39" s="726" t="s">
        <v>1254</v>
      </c>
      <c r="G39" s="725">
        <v>20</v>
      </c>
      <c r="H39" s="674">
        <v>4.5</v>
      </c>
      <c r="I39" s="751" t="s">
        <v>1199</v>
      </c>
    </row>
    <row r="40" spans="1:9" ht="30" customHeight="1" x14ac:dyDescent="0.3">
      <c r="A40" s="731" t="s">
        <v>1203</v>
      </c>
      <c r="B40" s="730" t="s">
        <v>1374</v>
      </c>
      <c r="C40" s="734" t="s">
        <v>1408</v>
      </c>
      <c r="D40" s="757">
        <v>50</v>
      </c>
      <c r="E40" s="757">
        <v>100</v>
      </c>
      <c r="F40" s="726" t="s">
        <v>1252</v>
      </c>
      <c r="G40" s="725">
        <v>20</v>
      </c>
      <c r="H40" s="674">
        <v>4.5</v>
      </c>
      <c r="I40" s="751" t="s">
        <v>1199</v>
      </c>
    </row>
    <row r="41" spans="1:9" ht="30" customHeight="1" x14ac:dyDescent="0.3">
      <c r="A41" s="731" t="s">
        <v>1203</v>
      </c>
      <c r="B41" s="730" t="s">
        <v>1374</v>
      </c>
      <c r="C41" s="734" t="s">
        <v>1407</v>
      </c>
      <c r="D41" s="757">
        <v>50</v>
      </c>
      <c r="E41" s="757">
        <v>125</v>
      </c>
      <c r="F41" s="726" t="s">
        <v>1236</v>
      </c>
      <c r="G41" s="725">
        <v>20</v>
      </c>
      <c r="H41" s="674">
        <v>4.5</v>
      </c>
      <c r="I41" s="751" t="s">
        <v>1199</v>
      </c>
    </row>
    <row r="42" spans="1:9" ht="30" customHeight="1" x14ac:dyDescent="0.3">
      <c r="A42" s="731" t="s">
        <v>1203</v>
      </c>
      <c r="B42" s="730" t="s">
        <v>1374</v>
      </c>
      <c r="C42" s="734" t="s">
        <v>1406</v>
      </c>
      <c r="D42" s="757">
        <v>50</v>
      </c>
      <c r="E42" s="757">
        <v>175</v>
      </c>
      <c r="F42" s="726" t="s">
        <v>1405</v>
      </c>
      <c r="G42" s="725">
        <v>20</v>
      </c>
      <c r="H42" s="674">
        <v>4.5</v>
      </c>
      <c r="I42" s="751" t="s">
        <v>1199</v>
      </c>
    </row>
    <row r="43" spans="1:9" ht="30" customHeight="1" x14ac:dyDescent="0.3">
      <c r="A43" s="731" t="s">
        <v>1203</v>
      </c>
      <c r="B43" s="730" t="s">
        <v>1374</v>
      </c>
      <c r="C43" s="734" t="s">
        <v>1404</v>
      </c>
      <c r="D43" s="757">
        <v>50</v>
      </c>
      <c r="E43" s="757">
        <v>190</v>
      </c>
      <c r="F43" s="726" t="s">
        <v>1403</v>
      </c>
      <c r="G43" s="725">
        <v>20</v>
      </c>
      <c r="H43" s="674">
        <v>4.5</v>
      </c>
      <c r="I43" s="751" t="s">
        <v>1199</v>
      </c>
    </row>
    <row r="44" spans="1:9" ht="30" customHeight="1" x14ac:dyDescent="0.3">
      <c r="A44" s="701"/>
      <c r="B44" s="700"/>
      <c r="C44" s="708"/>
      <c r="D44" s="698"/>
      <c r="E44" s="742"/>
      <c r="F44" s="696"/>
      <c r="G44" s="696"/>
      <c r="H44" s="674"/>
      <c r="I44" s="751"/>
    </row>
    <row r="45" spans="1:9" ht="30" customHeight="1" x14ac:dyDescent="0.3">
      <c r="A45" s="731" t="s">
        <v>1203</v>
      </c>
      <c r="B45" s="730" t="s">
        <v>1374</v>
      </c>
      <c r="C45" s="734" t="s">
        <v>1402</v>
      </c>
      <c r="D45" s="757">
        <v>65</v>
      </c>
      <c r="E45" s="757">
        <v>80</v>
      </c>
      <c r="F45" s="726" t="s">
        <v>1265</v>
      </c>
      <c r="G45" s="725">
        <v>20</v>
      </c>
      <c r="H45" s="674">
        <v>4.5</v>
      </c>
      <c r="I45" s="751"/>
    </row>
    <row r="46" spans="1:9" ht="30" customHeight="1" x14ac:dyDescent="0.3">
      <c r="A46" s="731" t="s">
        <v>1203</v>
      </c>
      <c r="B46" s="730" t="s">
        <v>1374</v>
      </c>
      <c r="C46" s="734" t="s">
        <v>1401</v>
      </c>
      <c r="D46" s="757">
        <v>65</v>
      </c>
      <c r="E46" s="757">
        <v>100</v>
      </c>
      <c r="F46" s="726" t="s">
        <v>1254</v>
      </c>
      <c r="G46" s="725">
        <v>20</v>
      </c>
      <c r="H46" s="674">
        <v>4.5</v>
      </c>
      <c r="I46" s="751"/>
    </row>
    <row r="47" spans="1:9" ht="30" customHeight="1" x14ac:dyDescent="0.3">
      <c r="A47" s="731" t="s">
        <v>1203</v>
      </c>
      <c r="B47" s="730" t="s">
        <v>1374</v>
      </c>
      <c r="C47" s="734" t="s">
        <v>1400</v>
      </c>
      <c r="D47" s="757">
        <v>65</v>
      </c>
      <c r="E47" s="757">
        <v>125</v>
      </c>
      <c r="F47" s="726" t="s">
        <v>1252</v>
      </c>
      <c r="G47" s="725">
        <v>20</v>
      </c>
      <c r="H47" s="674">
        <v>4.5</v>
      </c>
      <c r="I47" s="751"/>
    </row>
    <row r="48" spans="1:9" ht="30" customHeight="1" x14ac:dyDescent="0.3">
      <c r="A48" s="731" t="s">
        <v>1203</v>
      </c>
      <c r="B48" s="730" t="s">
        <v>1374</v>
      </c>
      <c r="C48" s="734" t="s">
        <v>1399</v>
      </c>
      <c r="D48" s="757">
        <v>65</v>
      </c>
      <c r="E48" s="757">
        <v>175</v>
      </c>
      <c r="F48" s="726" t="s">
        <v>1398</v>
      </c>
      <c r="G48" s="725">
        <v>20</v>
      </c>
      <c r="H48" s="674">
        <v>4.5</v>
      </c>
      <c r="I48" s="751"/>
    </row>
    <row r="49" spans="1:9" ht="30" customHeight="1" x14ac:dyDescent="0.3">
      <c r="A49" s="731" t="s">
        <v>1203</v>
      </c>
      <c r="B49" s="730" t="s">
        <v>1374</v>
      </c>
      <c r="C49" s="734" t="s">
        <v>1397</v>
      </c>
      <c r="D49" s="757">
        <v>65</v>
      </c>
      <c r="E49" s="757">
        <v>190</v>
      </c>
      <c r="F49" s="726" t="s">
        <v>1396</v>
      </c>
      <c r="G49" s="725">
        <v>20</v>
      </c>
      <c r="H49" s="674">
        <v>4.5</v>
      </c>
      <c r="I49" s="751"/>
    </row>
    <row r="50" spans="1:9" ht="30" customHeight="1" x14ac:dyDescent="0.3">
      <c r="A50" s="701"/>
      <c r="B50" s="700"/>
      <c r="C50" s="708"/>
      <c r="D50" s="698"/>
      <c r="E50" s="742"/>
      <c r="F50" s="696"/>
      <c r="G50" s="696"/>
      <c r="H50" s="674"/>
      <c r="I50" s="751"/>
    </row>
    <row r="51" spans="1:9" ht="30" customHeight="1" x14ac:dyDescent="0.3">
      <c r="A51" s="731" t="s">
        <v>1203</v>
      </c>
      <c r="B51" s="730" t="s">
        <v>1374</v>
      </c>
      <c r="C51" s="734" t="s">
        <v>1395</v>
      </c>
      <c r="D51" s="757">
        <v>80</v>
      </c>
      <c r="E51" s="757">
        <v>125</v>
      </c>
      <c r="F51" s="726" t="s">
        <v>1394</v>
      </c>
      <c r="G51" s="725">
        <v>20</v>
      </c>
      <c r="H51" s="674">
        <v>4.5</v>
      </c>
      <c r="I51" s="751"/>
    </row>
    <row r="52" spans="1:9" ht="30" customHeight="1" x14ac:dyDescent="0.3">
      <c r="A52" s="731" t="s">
        <v>1203</v>
      </c>
      <c r="B52" s="730" t="s">
        <v>1374</v>
      </c>
      <c r="C52" s="734" t="s">
        <v>1393</v>
      </c>
      <c r="D52" s="757">
        <v>80</v>
      </c>
      <c r="E52" s="757">
        <v>175</v>
      </c>
      <c r="F52" s="726" t="s">
        <v>1245</v>
      </c>
      <c r="G52" s="725">
        <v>20</v>
      </c>
      <c r="H52" s="674">
        <v>4.5</v>
      </c>
      <c r="I52" s="751" t="s">
        <v>1199</v>
      </c>
    </row>
    <row r="53" spans="1:9" ht="30" customHeight="1" x14ac:dyDescent="0.3">
      <c r="A53" s="731" t="s">
        <v>1203</v>
      </c>
      <c r="B53" s="730" t="s">
        <v>1374</v>
      </c>
      <c r="C53" s="734" t="s">
        <v>1392</v>
      </c>
      <c r="D53" s="757">
        <v>80</v>
      </c>
      <c r="E53" s="757">
        <v>190</v>
      </c>
      <c r="F53" s="726" t="s">
        <v>1248</v>
      </c>
      <c r="G53" s="725">
        <v>20</v>
      </c>
      <c r="H53" s="674">
        <v>4.5</v>
      </c>
      <c r="I53" s="751"/>
    </row>
    <row r="54" spans="1:9" ht="30" customHeight="1" x14ac:dyDescent="0.3">
      <c r="A54" s="731" t="s">
        <v>1203</v>
      </c>
      <c r="B54" s="730" t="s">
        <v>1374</v>
      </c>
      <c r="C54" s="734" t="s">
        <v>1391</v>
      </c>
      <c r="D54" s="757">
        <v>80</v>
      </c>
      <c r="E54" s="757">
        <v>250</v>
      </c>
      <c r="F54" s="726" t="s">
        <v>1232</v>
      </c>
      <c r="G54" s="725">
        <v>20</v>
      </c>
      <c r="H54" s="674">
        <v>4.5</v>
      </c>
      <c r="I54" s="751" t="s">
        <v>1199</v>
      </c>
    </row>
    <row r="55" spans="1:9" ht="30" customHeight="1" x14ac:dyDescent="0.3">
      <c r="A55" s="731" t="s">
        <v>1203</v>
      </c>
      <c r="B55" s="730" t="s">
        <v>1374</v>
      </c>
      <c r="C55" s="734" t="s">
        <v>1390</v>
      </c>
      <c r="D55" s="757">
        <v>80</v>
      </c>
      <c r="E55" s="757">
        <v>350</v>
      </c>
      <c r="F55" s="726" t="s">
        <v>1389</v>
      </c>
      <c r="G55" s="725">
        <v>20</v>
      </c>
      <c r="H55" s="674">
        <v>4.5</v>
      </c>
      <c r="I55" s="751"/>
    </row>
    <row r="56" spans="1:9" ht="30" customHeight="1" x14ac:dyDescent="0.3">
      <c r="A56" s="701"/>
      <c r="B56" s="700"/>
      <c r="C56" s="708"/>
      <c r="D56" s="698"/>
      <c r="E56" s="742"/>
      <c r="F56" s="696"/>
      <c r="G56" s="696"/>
      <c r="H56" s="674"/>
      <c r="I56" s="751"/>
    </row>
    <row r="57" spans="1:9" ht="30" customHeight="1" x14ac:dyDescent="0.3">
      <c r="A57" s="731" t="s">
        <v>1203</v>
      </c>
      <c r="B57" s="730" t="s">
        <v>1374</v>
      </c>
      <c r="C57" s="734" t="s">
        <v>1388</v>
      </c>
      <c r="D57" s="757">
        <v>100</v>
      </c>
      <c r="E57" s="757">
        <v>125</v>
      </c>
      <c r="F57" s="726" t="s">
        <v>1265</v>
      </c>
      <c r="G57" s="725">
        <v>20</v>
      </c>
      <c r="H57" s="674">
        <v>4.5</v>
      </c>
      <c r="I57" s="751"/>
    </row>
    <row r="58" spans="1:9" ht="30" customHeight="1" x14ac:dyDescent="0.3">
      <c r="A58" s="731" t="s">
        <v>1203</v>
      </c>
      <c r="B58" s="730" t="s">
        <v>1374</v>
      </c>
      <c r="C58" s="734" t="s">
        <v>1387</v>
      </c>
      <c r="D58" s="757">
        <v>100</v>
      </c>
      <c r="E58" s="757">
        <v>175</v>
      </c>
      <c r="F58" s="726" t="s">
        <v>1286</v>
      </c>
      <c r="G58" s="725">
        <v>20</v>
      </c>
      <c r="H58" s="674">
        <v>4.5</v>
      </c>
      <c r="I58" s="751" t="s">
        <v>1199</v>
      </c>
    </row>
    <row r="59" spans="1:9" ht="30" customHeight="1" x14ac:dyDescent="0.3">
      <c r="A59" s="731" t="s">
        <v>1203</v>
      </c>
      <c r="B59" s="730" t="s">
        <v>1374</v>
      </c>
      <c r="C59" s="734" t="s">
        <v>1386</v>
      </c>
      <c r="D59" s="757">
        <v>100</v>
      </c>
      <c r="E59" s="757">
        <v>190</v>
      </c>
      <c r="F59" s="726" t="s">
        <v>1291</v>
      </c>
      <c r="G59" s="725">
        <v>20</v>
      </c>
      <c r="H59" s="674">
        <v>4.5</v>
      </c>
      <c r="I59" s="751" t="s">
        <v>1199</v>
      </c>
    </row>
    <row r="60" spans="1:9" ht="30" customHeight="1" x14ac:dyDescent="0.3">
      <c r="A60" s="731" t="s">
        <v>1203</v>
      </c>
      <c r="B60" s="730" t="s">
        <v>1374</v>
      </c>
      <c r="C60" s="734" t="s">
        <v>1385</v>
      </c>
      <c r="D60" s="757">
        <v>100</v>
      </c>
      <c r="E60" s="757">
        <v>250</v>
      </c>
      <c r="F60" s="726" t="s">
        <v>1282</v>
      </c>
      <c r="G60" s="725">
        <v>20</v>
      </c>
      <c r="H60" s="674">
        <v>4.5</v>
      </c>
      <c r="I60" s="751" t="s">
        <v>1199</v>
      </c>
    </row>
    <row r="61" spans="1:9" ht="30" customHeight="1" x14ac:dyDescent="0.3">
      <c r="A61" s="731" t="s">
        <v>1203</v>
      </c>
      <c r="B61" s="730" t="s">
        <v>1374</v>
      </c>
      <c r="C61" s="734" t="s">
        <v>1384</v>
      </c>
      <c r="D61" s="757">
        <v>100</v>
      </c>
      <c r="E61" s="757">
        <v>350</v>
      </c>
      <c r="F61" s="726" t="s">
        <v>1288</v>
      </c>
      <c r="G61" s="725">
        <v>20</v>
      </c>
      <c r="H61" s="674">
        <v>4.5</v>
      </c>
      <c r="I61" s="751" t="s">
        <v>1199</v>
      </c>
    </row>
    <row r="62" spans="1:9" ht="30" customHeight="1" x14ac:dyDescent="0.3">
      <c r="A62" s="701"/>
      <c r="B62" s="700"/>
      <c r="C62" s="708"/>
      <c r="D62" s="698"/>
      <c r="E62" s="742"/>
      <c r="F62" s="696"/>
      <c r="G62" s="696"/>
      <c r="H62" s="674"/>
      <c r="I62" s="751"/>
    </row>
    <row r="63" spans="1:9" ht="30" customHeight="1" x14ac:dyDescent="0.3">
      <c r="A63" s="731" t="s">
        <v>1203</v>
      </c>
      <c r="B63" s="730" t="s">
        <v>1374</v>
      </c>
      <c r="C63" s="734" t="s">
        <v>1383</v>
      </c>
      <c r="D63" s="757">
        <v>130</v>
      </c>
      <c r="E63" s="757">
        <v>125</v>
      </c>
      <c r="F63" s="726" t="s">
        <v>1382</v>
      </c>
      <c r="G63" s="725">
        <v>20</v>
      </c>
      <c r="H63" s="674">
        <v>4.5</v>
      </c>
      <c r="I63" s="751"/>
    </row>
    <row r="64" spans="1:9" ht="30" customHeight="1" x14ac:dyDescent="0.3">
      <c r="A64" s="731" t="s">
        <v>1203</v>
      </c>
      <c r="B64" s="730" t="s">
        <v>1374</v>
      </c>
      <c r="C64" s="734" t="s">
        <v>1381</v>
      </c>
      <c r="D64" s="757">
        <v>130</v>
      </c>
      <c r="E64" s="757">
        <v>175</v>
      </c>
      <c r="F64" s="726" t="s">
        <v>1286</v>
      </c>
      <c r="G64" s="725">
        <v>20</v>
      </c>
      <c r="H64" s="674">
        <v>4.5</v>
      </c>
      <c r="I64" s="751"/>
    </row>
    <row r="65" spans="1:9" ht="30" customHeight="1" x14ac:dyDescent="0.3">
      <c r="A65" s="731" t="s">
        <v>1203</v>
      </c>
      <c r="B65" s="730" t="s">
        <v>1374</v>
      </c>
      <c r="C65" s="734" t="s">
        <v>1380</v>
      </c>
      <c r="D65" s="757">
        <v>130</v>
      </c>
      <c r="E65" s="757">
        <v>190</v>
      </c>
      <c r="F65" s="726" t="s">
        <v>1245</v>
      </c>
      <c r="G65" s="725">
        <v>20</v>
      </c>
      <c r="H65" s="674">
        <v>4.5</v>
      </c>
      <c r="I65" s="751" t="s">
        <v>1199</v>
      </c>
    </row>
    <row r="66" spans="1:9" ht="30" customHeight="1" x14ac:dyDescent="0.3">
      <c r="A66" s="731" t="s">
        <v>1203</v>
      </c>
      <c r="B66" s="730" t="s">
        <v>1374</v>
      </c>
      <c r="C66" s="734" t="s">
        <v>1379</v>
      </c>
      <c r="D66" s="757">
        <v>130</v>
      </c>
      <c r="E66" s="757">
        <v>250</v>
      </c>
      <c r="F66" s="726" t="s">
        <v>1282</v>
      </c>
      <c r="G66" s="725">
        <v>20</v>
      </c>
      <c r="H66" s="674">
        <v>4.5</v>
      </c>
      <c r="I66" s="751"/>
    </row>
    <row r="67" spans="1:9" ht="30" customHeight="1" x14ac:dyDescent="0.3">
      <c r="A67" s="731" t="s">
        <v>1203</v>
      </c>
      <c r="B67" s="730" t="s">
        <v>1374</v>
      </c>
      <c r="C67" s="734" t="s">
        <v>1378</v>
      </c>
      <c r="D67" s="757">
        <v>130</v>
      </c>
      <c r="E67" s="757">
        <v>350</v>
      </c>
      <c r="F67" s="726" t="s">
        <v>1280</v>
      </c>
      <c r="G67" s="725">
        <v>20</v>
      </c>
      <c r="H67" s="674">
        <v>4.5</v>
      </c>
      <c r="I67" s="751" t="s">
        <v>1199</v>
      </c>
    </row>
    <row r="68" spans="1:9" ht="30" customHeight="1" x14ac:dyDescent="0.3">
      <c r="A68" s="701"/>
      <c r="B68" s="700"/>
      <c r="C68" s="708"/>
      <c r="D68" s="698"/>
      <c r="E68" s="742"/>
      <c r="F68" s="696"/>
      <c r="G68" s="696"/>
      <c r="H68" s="674"/>
      <c r="I68" s="751"/>
    </row>
    <row r="69" spans="1:9" ht="30" customHeight="1" x14ac:dyDescent="0.3">
      <c r="A69" s="731" t="s">
        <v>1203</v>
      </c>
      <c r="B69" s="730" t="s">
        <v>1374</v>
      </c>
      <c r="C69" s="734" t="s">
        <v>1377</v>
      </c>
      <c r="D69" s="757">
        <v>160</v>
      </c>
      <c r="E69" s="757">
        <v>250</v>
      </c>
      <c r="F69" s="726" t="s">
        <v>1245</v>
      </c>
      <c r="G69" s="725">
        <v>20</v>
      </c>
      <c r="H69" s="674">
        <v>4.5</v>
      </c>
      <c r="I69" s="751" t="s">
        <v>1199</v>
      </c>
    </row>
    <row r="70" spans="1:9" ht="30" customHeight="1" x14ac:dyDescent="0.3">
      <c r="A70" s="731" t="s">
        <v>1203</v>
      </c>
      <c r="B70" s="730" t="s">
        <v>1374</v>
      </c>
      <c r="C70" s="734" t="s">
        <v>1376</v>
      </c>
      <c r="D70" s="757">
        <v>160</v>
      </c>
      <c r="E70" s="757">
        <v>350</v>
      </c>
      <c r="F70" s="726" t="s">
        <v>1236</v>
      </c>
      <c r="G70" s="725">
        <v>20</v>
      </c>
      <c r="H70" s="674">
        <v>4.5</v>
      </c>
      <c r="I70" s="751" t="s">
        <v>1199</v>
      </c>
    </row>
    <row r="71" spans="1:9" ht="30" customHeight="1" x14ac:dyDescent="0.3">
      <c r="A71" s="701"/>
      <c r="B71" s="700"/>
      <c r="C71" s="708"/>
      <c r="D71" s="698"/>
      <c r="E71" s="742"/>
      <c r="F71" s="696"/>
      <c r="G71" s="696"/>
      <c r="H71" s="674"/>
      <c r="I71" s="751"/>
    </row>
    <row r="72" spans="1:9" ht="30" customHeight="1" x14ac:dyDescent="0.3">
      <c r="A72" s="731" t="s">
        <v>1203</v>
      </c>
      <c r="B72" s="730" t="s">
        <v>1374</v>
      </c>
      <c r="C72" s="734" t="s">
        <v>1375</v>
      </c>
      <c r="D72" s="757">
        <v>180</v>
      </c>
      <c r="E72" s="757">
        <v>250</v>
      </c>
      <c r="F72" s="726" t="s">
        <v>1265</v>
      </c>
      <c r="G72" s="725">
        <v>20</v>
      </c>
      <c r="H72" s="674">
        <v>4.5</v>
      </c>
      <c r="I72" s="751"/>
    </row>
    <row r="73" spans="1:9" ht="30" customHeight="1" x14ac:dyDescent="0.3">
      <c r="A73" s="731" t="s">
        <v>1203</v>
      </c>
      <c r="B73" s="730" t="s">
        <v>1374</v>
      </c>
      <c r="C73" s="734" t="s">
        <v>1373</v>
      </c>
      <c r="D73" s="757">
        <v>180</v>
      </c>
      <c r="E73" s="757">
        <v>350</v>
      </c>
      <c r="F73" s="726" t="s">
        <v>1245</v>
      </c>
      <c r="G73" s="725">
        <v>20</v>
      </c>
      <c r="H73" s="674">
        <v>4.5</v>
      </c>
      <c r="I73" s="751" t="s">
        <v>1199</v>
      </c>
    </row>
    <row r="74" spans="1:9" ht="30" customHeight="1" x14ac:dyDescent="0.3">
      <c r="A74" s="701"/>
      <c r="B74" s="700"/>
      <c r="C74" s="708"/>
      <c r="D74" s="698"/>
      <c r="E74" s="742"/>
      <c r="F74" s="696"/>
      <c r="G74" s="696"/>
      <c r="H74" s="674"/>
      <c r="I74" s="751"/>
    </row>
    <row r="75" spans="1:9" ht="30" customHeight="1" x14ac:dyDescent="0.3">
      <c r="A75" s="724" t="s">
        <v>1203</v>
      </c>
      <c r="B75" s="723" t="s">
        <v>1334</v>
      </c>
      <c r="C75" s="756" t="s">
        <v>1372</v>
      </c>
      <c r="D75" s="755">
        <v>50</v>
      </c>
      <c r="E75" s="755">
        <v>80</v>
      </c>
      <c r="F75" s="719" t="s">
        <v>1254</v>
      </c>
      <c r="G75" s="718">
        <v>20</v>
      </c>
      <c r="H75" s="674">
        <v>4.5</v>
      </c>
      <c r="I75" s="751" t="s">
        <v>1199</v>
      </c>
    </row>
    <row r="76" spans="1:9" ht="30" customHeight="1" x14ac:dyDescent="0.3">
      <c r="A76" s="724" t="s">
        <v>1203</v>
      </c>
      <c r="B76" s="723" t="s">
        <v>1334</v>
      </c>
      <c r="C76" s="756" t="s">
        <v>1371</v>
      </c>
      <c r="D76" s="755">
        <v>50</v>
      </c>
      <c r="E76" s="755">
        <v>100</v>
      </c>
      <c r="F76" s="719" t="s">
        <v>1370</v>
      </c>
      <c r="G76" s="718">
        <v>20</v>
      </c>
      <c r="H76" s="674">
        <v>4.5</v>
      </c>
      <c r="I76" s="751" t="s">
        <v>1199</v>
      </c>
    </row>
    <row r="77" spans="1:9" ht="30" customHeight="1" x14ac:dyDescent="0.3">
      <c r="A77" s="724" t="s">
        <v>1203</v>
      </c>
      <c r="B77" s="723" t="s">
        <v>1334</v>
      </c>
      <c r="C77" s="756" t="s">
        <v>1369</v>
      </c>
      <c r="D77" s="755">
        <v>50</v>
      </c>
      <c r="E77" s="755">
        <v>125</v>
      </c>
      <c r="F77" s="719" t="s">
        <v>1236</v>
      </c>
      <c r="G77" s="718">
        <v>20</v>
      </c>
      <c r="H77" s="674">
        <v>4.5</v>
      </c>
      <c r="I77" s="751" t="s">
        <v>1199</v>
      </c>
    </row>
    <row r="78" spans="1:9" ht="30" customHeight="1" x14ac:dyDescent="0.3">
      <c r="A78" s="724" t="s">
        <v>1203</v>
      </c>
      <c r="B78" s="723" t="s">
        <v>1334</v>
      </c>
      <c r="C78" s="756" t="s">
        <v>1368</v>
      </c>
      <c r="D78" s="755">
        <v>50</v>
      </c>
      <c r="E78" s="755">
        <v>175</v>
      </c>
      <c r="F78" s="719" t="s">
        <v>1367</v>
      </c>
      <c r="G78" s="718">
        <v>20</v>
      </c>
      <c r="H78" s="674">
        <v>4.5</v>
      </c>
      <c r="I78" s="751" t="s">
        <v>1199</v>
      </c>
    </row>
    <row r="79" spans="1:9" ht="30" customHeight="1" x14ac:dyDescent="0.3">
      <c r="A79" s="724" t="s">
        <v>1203</v>
      </c>
      <c r="B79" s="723" t="s">
        <v>1334</v>
      </c>
      <c r="C79" s="756" t="s">
        <v>1366</v>
      </c>
      <c r="D79" s="755">
        <v>50</v>
      </c>
      <c r="E79" s="755">
        <v>190</v>
      </c>
      <c r="F79" s="719" t="s">
        <v>1365</v>
      </c>
      <c r="G79" s="718">
        <v>20</v>
      </c>
      <c r="H79" s="674">
        <v>4.5</v>
      </c>
      <c r="I79" s="751" t="s">
        <v>1199</v>
      </c>
    </row>
    <row r="80" spans="1:9" ht="30" customHeight="1" x14ac:dyDescent="0.3">
      <c r="A80" s="701"/>
      <c r="B80" s="700"/>
      <c r="C80" s="733"/>
      <c r="D80" s="698"/>
      <c r="E80" s="742"/>
      <c r="F80" s="696"/>
      <c r="G80" s="696"/>
      <c r="H80" s="674"/>
      <c r="I80" s="751"/>
    </row>
    <row r="81" spans="1:9" ht="30" customHeight="1" x14ac:dyDescent="0.3">
      <c r="A81" s="724" t="s">
        <v>1203</v>
      </c>
      <c r="B81" s="723" t="s">
        <v>1334</v>
      </c>
      <c r="C81" s="756" t="s">
        <v>1364</v>
      </c>
      <c r="D81" s="755">
        <v>65</v>
      </c>
      <c r="E81" s="755">
        <v>80</v>
      </c>
      <c r="F81" s="719" t="s">
        <v>1363</v>
      </c>
      <c r="G81" s="718">
        <v>20</v>
      </c>
      <c r="H81" s="674">
        <v>4.5</v>
      </c>
      <c r="I81" s="751"/>
    </row>
    <row r="82" spans="1:9" ht="30" customHeight="1" x14ac:dyDescent="0.3">
      <c r="A82" s="724" t="s">
        <v>1203</v>
      </c>
      <c r="B82" s="723" t="s">
        <v>1334</v>
      </c>
      <c r="C82" s="756" t="s">
        <v>1362</v>
      </c>
      <c r="D82" s="755">
        <v>65</v>
      </c>
      <c r="E82" s="755">
        <v>100</v>
      </c>
      <c r="F82" s="719" t="s">
        <v>1361</v>
      </c>
      <c r="G82" s="718">
        <v>20</v>
      </c>
      <c r="H82" s="674">
        <v>4.5</v>
      </c>
      <c r="I82" s="751"/>
    </row>
    <row r="83" spans="1:9" ht="30" customHeight="1" x14ac:dyDescent="0.3">
      <c r="A83" s="724" t="s">
        <v>1203</v>
      </c>
      <c r="B83" s="723" t="s">
        <v>1334</v>
      </c>
      <c r="C83" s="756" t="s">
        <v>1360</v>
      </c>
      <c r="D83" s="755">
        <v>65</v>
      </c>
      <c r="E83" s="755">
        <v>125</v>
      </c>
      <c r="F83" s="719" t="s">
        <v>1359</v>
      </c>
      <c r="G83" s="718">
        <v>20</v>
      </c>
      <c r="H83" s="674">
        <v>4.5</v>
      </c>
      <c r="I83" s="751"/>
    </row>
    <row r="84" spans="1:9" ht="30" customHeight="1" x14ac:dyDescent="0.3">
      <c r="A84" s="724" t="s">
        <v>1203</v>
      </c>
      <c r="B84" s="723" t="s">
        <v>1334</v>
      </c>
      <c r="C84" s="756" t="s">
        <v>1358</v>
      </c>
      <c r="D84" s="755">
        <v>65</v>
      </c>
      <c r="E84" s="755">
        <v>175</v>
      </c>
      <c r="F84" s="719" t="s">
        <v>1357</v>
      </c>
      <c r="G84" s="718">
        <v>20</v>
      </c>
      <c r="H84" s="674">
        <v>4.5</v>
      </c>
      <c r="I84" s="751"/>
    </row>
    <row r="85" spans="1:9" ht="30" customHeight="1" x14ac:dyDescent="0.3">
      <c r="A85" s="724" t="s">
        <v>1203</v>
      </c>
      <c r="B85" s="723" t="s">
        <v>1334</v>
      </c>
      <c r="C85" s="756" t="s">
        <v>1356</v>
      </c>
      <c r="D85" s="755">
        <v>65</v>
      </c>
      <c r="E85" s="755">
        <v>190</v>
      </c>
      <c r="F85" s="719" t="s">
        <v>1355</v>
      </c>
      <c r="G85" s="718">
        <v>20</v>
      </c>
      <c r="H85" s="674">
        <v>4.5</v>
      </c>
      <c r="I85" s="751"/>
    </row>
    <row r="86" spans="1:9" ht="30" customHeight="1" x14ac:dyDescent="0.3">
      <c r="A86" s="701"/>
      <c r="B86" s="700"/>
      <c r="C86" s="708"/>
      <c r="D86" s="698"/>
      <c r="E86" s="742"/>
      <c r="F86" s="696"/>
      <c r="G86" s="696"/>
      <c r="H86" s="674"/>
      <c r="I86" s="751"/>
    </row>
    <row r="87" spans="1:9" ht="30" customHeight="1" x14ac:dyDescent="0.3">
      <c r="A87" s="724" t="s">
        <v>1203</v>
      </c>
      <c r="B87" s="723" t="s">
        <v>1334</v>
      </c>
      <c r="C87" s="722" t="s">
        <v>1354</v>
      </c>
      <c r="D87" s="755">
        <v>80</v>
      </c>
      <c r="E87" s="755">
        <v>125</v>
      </c>
      <c r="F87" s="719" t="s">
        <v>1308</v>
      </c>
      <c r="G87" s="718">
        <v>20</v>
      </c>
      <c r="H87" s="674">
        <v>4.5</v>
      </c>
      <c r="I87" s="751"/>
    </row>
    <row r="88" spans="1:9" ht="30" customHeight="1" x14ac:dyDescent="0.3">
      <c r="A88" s="724" t="s">
        <v>1203</v>
      </c>
      <c r="B88" s="723" t="s">
        <v>1334</v>
      </c>
      <c r="C88" s="722" t="s">
        <v>1353</v>
      </c>
      <c r="D88" s="755">
        <v>80</v>
      </c>
      <c r="E88" s="755">
        <v>175</v>
      </c>
      <c r="F88" s="719" t="s">
        <v>1242</v>
      </c>
      <c r="G88" s="718">
        <v>20</v>
      </c>
      <c r="H88" s="674">
        <v>4.5</v>
      </c>
      <c r="I88" s="751"/>
    </row>
    <row r="89" spans="1:9" ht="30" customHeight="1" x14ac:dyDescent="0.3">
      <c r="A89" s="724" t="s">
        <v>1203</v>
      </c>
      <c r="B89" s="723" t="s">
        <v>1334</v>
      </c>
      <c r="C89" s="722" t="s">
        <v>1352</v>
      </c>
      <c r="D89" s="755">
        <v>80</v>
      </c>
      <c r="E89" s="755">
        <v>190</v>
      </c>
      <c r="F89" s="719" t="s">
        <v>1236</v>
      </c>
      <c r="G89" s="718">
        <v>20</v>
      </c>
      <c r="H89" s="674">
        <v>4.5</v>
      </c>
      <c r="I89" s="751"/>
    </row>
    <row r="90" spans="1:9" ht="30" customHeight="1" x14ac:dyDescent="0.3">
      <c r="A90" s="724" t="s">
        <v>1203</v>
      </c>
      <c r="B90" s="723" t="s">
        <v>1334</v>
      </c>
      <c r="C90" s="722" t="s">
        <v>1351</v>
      </c>
      <c r="D90" s="755">
        <v>80</v>
      </c>
      <c r="E90" s="755">
        <v>250</v>
      </c>
      <c r="F90" s="719" t="s">
        <v>1299</v>
      </c>
      <c r="G90" s="718">
        <v>20</v>
      </c>
      <c r="H90" s="674">
        <v>4.5</v>
      </c>
      <c r="I90" s="752"/>
    </row>
    <row r="91" spans="1:9" ht="30" customHeight="1" x14ac:dyDescent="0.3">
      <c r="A91" s="724" t="s">
        <v>1203</v>
      </c>
      <c r="B91" s="723" t="s">
        <v>1334</v>
      </c>
      <c r="C91" s="722" t="s">
        <v>1350</v>
      </c>
      <c r="D91" s="755">
        <v>80</v>
      </c>
      <c r="E91" s="755">
        <v>350</v>
      </c>
      <c r="F91" s="719" t="s">
        <v>1349</v>
      </c>
      <c r="G91" s="718">
        <v>20</v>
      </c>
      <c r="H91" s="674">
        <v>4.5</v>
      </c>
      <c r="I91" s="752"/>
    </row>
    <row r="92" spans="1:9" ht="30" customHeight="1" x14ac:dyDescent="0.3">
      <c r="A92" s="701"/>
      <c r="B92" s="700"/>
      <c r="C92" s="708"/>
      <c r="D92" s="698"/>
      <c r="E92" s="742"/>
      <c r="F92" s="696"/>
      <c r="G92" s="696"/>
      <c r="H92" s="674"/>
      <c r="I92" s="751"/>
    </row>
    <row r="93" spans="1:9" ht="30" customHeight="1" x14ac:dyDescent="0.3">
      <c r="A93" s="724" t="s">
        <v>1203</v>
      </c>
      <c r="B93" s="723" t="s">
        <v>1334</v>
      </c>
      <c r="C93" s="722" t="s">
        <v>1348</v>
      </c>
      <c r="D93" s="755">
        <v>100</v>
      </c>
      <c r="E93" s="755">
        <v>125</v>
      </c>
      <c r="F93" s="719" t="s">
        <v>1315</v>
      </c>
      <c r="G93" s="718">
        <v>20</v>
      </c>
      <c r="H93" s="674">
        <v>4.5</v>
      </c>
      <c r="I93" s="752"/>
    </row>
    <row r="94" spans="1:9" ht="30" customHeight="1" x14ac:dyDescent="0.3">
      <c r="A94" s="724" t="s">
        <v>1203</v>
      </c>
      <c r="B94" s="723" t="s">
        <v>1334</v>
      </c>
      <c r="C94" s="722" t="s">
        <v>1347</v>
      </c>
      <c r="D94" s="755">
        <v>100</v>
      </c>
      <c r="E94" s="755">
        <v>175</v>
      </c>
      <c r="F94" s="719" t="s">
        <v>1252</v>
      </c>
      <c r="G94" s="718">
        <v>20</v>
      </c>
      <c r="H94" s="674">
        <v>4.5</v>
      </c>
      <c r="I94" s="751"/>
    </row>
    <row r="95" spans="1:9" ht="30" customHeight="1" x14ac:dyDescent="0.3">
      <c r="A95" s="724" t="s">
        <v>1203</v>
      </c>
      <c r="B95" s="723" t="s">
        <v>1334</v>
      </c>
      <c r="C95" s="722" t="s">
        <v>1346</v>
      </c>
      <c r="D95" s="755">
        <v>100</v>
      </c>
      <c r="E95" s="755">
        <v>190</v>
      </c>
      <c r="F95" s="719" t="s">
        <v>1274</v>
      </c>
      <c r="G95" s="718">
        <v>20</v>
      </c>
      <c r="H95" s="674">
        <v>4.5</v>
      </c>
      <c r="I95" s="751"/>
    </row>
    <row r="96" spans="1:9" ht="30" customHeight="1" x14ac:dyDescent="0.3">
      <c r="A96" s="724" t="s">
        <v>1203</v>
      </c>
      <c r="B96" s="723" t="s">
        <v>1334</v>
      </c>
      <c r="C96" s="722" t="s">
        <v>1345</v>
      </c>
      <c r="D96" s="755">
        <v>100</v>
      </c>
      <c r="E96" s="755">
        <v>250</v>
      </c>
      <c r="F96" s="719" t="s">
        <v>1248</v>
      </c>
      <c r="G96" s="718">
        <v>20</v>
      </c>
      <c r="H96" s="674">
        <v>4.5</v>
      </c>
      <c r="I96" s="751"/>
    </row>
    <row r="97" spans="1:9" ht="30" customHeight="1" x14ac:dyDescent="0.3">
      <c r="A97" s="724" t="s">
        <v>1203</v>
      </c>
      <c r="B97" s="723" t="s">
        <v>1334</v>
      </c>
      <c r="C97" s="722" t="s">
        <v>1344</v>
      </c>
      <c r="D97" s="755">
        <v>100</v>
      </c>
      <c r="E97" s="755">
        <v>350</v>
      </c>
      <c r="F97" s="719" t="s">
        <v>1267</v>
      </c>
      <c r="G97" s="718">
        <v>20</v>
      </c>
      <c r="H97" s="674">
        <v>4.5</v>
      </c>
      <c r="I97" s="752"/>
    </row>
    <row r="98" spans="1:9" ht="30" customHeight="1" x14ac:dyDescent="0.3">
      <c r="A98" s="701"/>
      <c r="B98" s="700"/>
      <c r="C98" s="708"/>
      <c r="D98" s="698"/>
      <c r="E98" s="742"/>
      <c r="F98" s="696"/>
      <c r="G98" s="696"/>
      <c r="H98" s="674"/>
      <c r="I98" s="751"/>
    </row>
    <row r="99" spans="1:9" ht="30" customHeight="1" x14ac:dyDescent="0.3">
      <c r="A99" s="724" t="s">
        <v>1203</v>
      </c>
      <c r="B99" s="723" t="s">
        <v>1334</v>
      </c>
      <c r="C99" s="722" t="s">
        <v>1343</v>
      </c>
      <c r="D99" s="755">
        <v>130</v>
      </c>
      <c r="E99" s="755">
        <v>125</v>
      </c>
      <c r="F99" s="719" t="s">
        <v>1315</v>
      </c>
      <c r="G99" s="718">
        <v>20</v>
      </c>
      <c r="H99" s="674">
        <v>4.5</v>
      </c>
      <c r="I99" s="753"/>
    </row>
    <row r="100" spans="1:9" ht="30" customHeight="1" x14ac:dyDescent="0.3">
      <c r="A100" s="724" t="s">
        <v>1203</v>
      </c>
      <c r="B100" s="723" t="s">
        <v>1334</v>
      </c>
      <c r="C100" s="722" t="s">
        <v>1342</v>
      </c>
      <c r="D100" s="755">
        <v>130</v>
      </c>
      <c r="E100" s="755">
        <v>175</v>
      </c>
      <c r="F100" s="719" t="s">
        <v>1252</v>
      </c>
      <c r="G100" s="718">
        <v>20</v>
      </c>
      <c r="H100" s="674">
        <v>4.5</v>
      </c>
      <c r="I100" s="752"/>
    </row>
    <row r="101" spans="1:9" ht="30" customHeight="1" x14ac:dyDescent="0.3">
      <c r="A101" s="724" t="s">
        <v>1203</v>
      </c>
      <c r="B101" s="723" t="s">
        <v>1334</v>
      </c>
      <c r="C101" s="722" t="s">
        <v>1341</v>
      </c>
      <c r="D101" s="755">
        <v>130</v>
      </c>
      <c r="E101" s="755">
        <v>190</v>
      </c>
      <c r="F101" s="719" t="s">
        <v>1242</v>
      </c>
      <c r="G101" s="718">
        <v>20</v>
      </c>
      <c r="H101" s="674">
        <v>4.5</v>
      </c>
      <c r="I101" s="752"/>
    </row>
    <row r="102" spans="1:9" ht="30" customHeight="1" x14ac:dyDescent="0.3">
      <c r="A102" s="724" t="s">
        <v>1203</v>
      </c>
      <c r="B102" s="723" t="s">
        <v>1334</v>
      </c>
      <c r="C102" s="722" t="s">
        <v>1340</v>
      </c>
      <c r="D102" s="755">
        <v>130</v>
      </c>
      <c r="E102" s="755">
        <v>250</v>
      </c>
      <c r="F102" s="719" t="s">
        <v>1248</v>
      </c>
      <c r="G102" s="718">
        <v>20</v>
      </c>
      <c r="H102" s="674">
        <v>4.5</v>
      </c>
      <c r="I102" s="752"/>
    </row>
    <row r="103" spans="1:9" ht="30" customHeight="1" x14ac:dyDescent="0.3">
      <c r="A103" s="724" t="s">
        <v>1203</v>
      </c>
      <c r="B103" s="723" t="s">
        <v>1334</v>
      </c>
      <c r="C103" s="722" t="s">
        <v>1339</v>
      </c>
      <c r="D103" s="755">
        <v>130</v>
      </c>
      <c r="E103" s="755">
        <v>350</v>
      </c>
      <c r="F103" s="719" t="s">
        <v>1267</v>
      </c>
      <c r="G103" s="718">
        <v>20</v>
      </c>
      <c r="H103" s="674">
        <v>4.5</v>
      </c>
      <c r="I103" s="752"/>
    </row>
    <row r="104" spans="1:9" ht="30" customHeight="1" x14ac:dyDescent="0.3">
      <c r="A104" s="701"/>
      <c r="B104" s="700"/>
      <c r="C104" s="708"/>
      <c r="D104" s="698"/>
      <c r="E104" s="742"/>
      <c r="F104" s="696"/>
      <c r="G104" s="696"/>
      <c r="H104" s="674"/>
      <c r="I104" s="751"/>
    </row>
    <row r="105" spans="1:9" ht="30" customHeight="1" x14ac:dyDescent="0.3">
      <c r="A105" s="724" t="s">
        <v>1203</v>
      </c>
      <c r="B105" s="723" t="s">
        <v>1334</v>
      </c>
      <c r="C105" s="722" t="s">
        <v>1338</v>
      </c>
      <c r="D105" s="755">
        <v>160</v>
      </c>
      <c r="E105" s="755">
        <v>250</v>
      </c>
      <c r="F105" s="719" t="s">
        <v>1337</v>
      </c>
      <c r="G105" s="718">
        <v>20</v>
      </c>
      <c r="H105" s="674">
        <v>4.5</v>
      </c>
      <c r="I105" s="751" t="s">
        <v>1199</v>
      </c>
    </row>
    <row r="106" spans="1:9" ht="30" customHeight="1" x14ac:dyDescent="0.3">
      <c r="A106" s="724" t="s">
        <v>1203</v>
      </c>
      <c r="B106" s="723" t="s">
        <v>1334</v>
      </c>
      <c r="C106" s="722" t="s">
        <v>1336</v>
      </c>
      <c r="D106" s="755">
        <v>160</v>
      </c>
      <c r="E106" s="755">
        <v>350</v>
      </c>
      <c r="F106" s="719" t="s">
        <v>1282</v>
      </c>
      <c r="G106" s="718">
        <v>20</v>
      </c>
      <c r="H106" s="674">
        <v>4.5</v>
      </c>
      <c r="I106" s="751" t="s">
        <v>1199</v>
      </c>
    </row>
    <row r="107" spans="1:9" ht="30" customHeight="1" x14ac:dyDescent="0.3">
      <c r="A107" s="701"/>
      <c r="B107" s="700"/>
      <c r="C107" s="708"/>
      <c r="D107" s="698"/>
      <c r="E107" s="742"/>
      <c r="F107" s="696"/>
      <c r="G107" s="696"/>
      <c r="H107" s="674"/>
      <c r="I107" s="751"/>
    </row>
    <row r="108" spans="1:9" ht="30" customHeight="1" x14ac:dyDescent="0.3">
      <c r="A108" s="724" t="s">
        <v>1203</v>
      </c>
      <c r="B108" s="723" t="s">
        <v>1334</v>
      </c>
      <c r="C108" s="722" t="s">
        <v>1335</v>
      </c>
      <c r="D108" s="755">
        <v>180</v>
      </c>
      <c r="E108" s="755">
        <v>250</v>
      </c>
      <c r="F108" s="719" t="s">
        <v>1265</v>
      </c>
      <c r="G108" s="718">
        <v>20</v>
      </c>
      <c r="H108" s="674">
        <v>4.5</v>
      </c>
      <c r="I108" s="751"/>
    </row>
    <row r="109" spans="1:9" ht="30" customHeight="1" x14ac:dyDescent="0.3">
      <c r="A109" s="724"/>
      <c r="B109" s="723"/>
      <c r="C109" s="722"/>
      <c r="D109" s="755"/>
      <c r="E109" s="755"/>
      <c r="F109" s="719"/>
      <c r="G109" s="718"/>
      <c r="H109" s="674"/>
      <c r="I109" s="751"/>
    </row>
    <row r="110" spans="1:9" ht="30" customHeight="1" x14ac:dyDescent="0.3">
      <c r="A110" s="724" t="s">
        <v>1203</v>
      </c>
      <c r="B110" s="723" t="s">
        <v>1334</v>
      </c>
      <c r="C110" s="722" t="s">
        <v>1333</v>
      </c>
      <c r="D110" s="755">
        <v>180</v>
      </c>
      <c r="E110" s="755">
        <v>350</v>
      </c>
      <c r="F110" s="719" t="s">
        <v>1245</v>
      </c>
      <c r="G110" s="718">
        <v>20</v>
      </c>
      <c r="H110" s="674">
        <v>4.5</v>
      </c>
      <c r="I110" s="751" t="s">
        <v>1199</v>
      </c>
    </row>
    <row r="111" spans="1:9" ht="30" customHeight="1" x14ac:dyDescent="0.3">
      <c r="A111" s="701"/>
      <c r="B111" s="700"/>
      <c r="C111" s="708"/>
      <c r="D111" s="698"/>
      <c r="E111" s="742"/>
      <c r="F111" s="696"/>
      <c r="G111" s="696"/>
      <c r="H111" s="674"/>
      <c r="I111" s="751"/>
    </row>
    <row r="112" spans="1:9" ht="30" customHeight="1" x14ac:dyDescent="0.3">
      <c r="A112" s="715" t="s">
        <v>1203</v>
      </c>
      <c r="B112" s="714" t="s">
        <v>1311</v>
      </c>
      <c r="C112" s="754" t="s">
        <v>1332</v>
      </c>
      <c r="D112" s="712">
        <v>65</v>
      </c>
      <c r="E112" s="750">
        <v>125</v>
      </c>
      <c r="F112" s="710" t="s">
        <v>1286</v>
      </c>
      <c r="G112" s="709">
        <v>20</v>
      </c>
      <c r="H112" s="674">
        <v>5</v>
      </c>
      <c r="I112" s="751"/>
    </row>
    <row r="113" spans="1:9" ht="30" customHeight="1" x14ac:dyDescent="0.3">
      <c r="A113" s="715" t="s">
        <v>1203</v>
      </c>
      <c r="B113" s="714" t="s">
        <v>1311</v>
      </c>
      <c r="C113" s="754" t="s">
        <v>1331</v>
      </c>
      <c r="D113" s="712">
        <v>65</v>
      </c>
      <c r="E113" s="750">
        <v>175</v>
      </c>
      <c r="F113" s="710" t="s">
        <v>1242</v>
      </c>
      <c r="G113" s="709">
        <v>20</v>
      </c>
      <c r="H113" s="674">
        <v>5</v>
      </c>
      <c r="I113" s="751"/>
    </row>
    <row r="114" spans="1:9" ht="30" customHeight="1" x14ac:dyDescent="0.3">
      <c r="A114" s="715" t="s">
        <v>1203</v>
      </c>
      <c r="B114" s="714" t="s">
        <v>1311</v>
      </c>
      <c r="C114" s="754" t="s">
        <v>1330</v>
      </c>
      <c r="D114" s="712">
        <v>65</v>
      </c>
      <c r="E114" s="750">
        <v>190</v>
      </c>
      <c r="F114" s="710" t="s">
        <v>1329</v>
      </c>
      <c r="G114" s="709">
        <v>20</v>
      </c>
      <c r="H114" s="674">
        <v>5</v>
      </c>
      <c r="I114" s="751"/>
    </row>
    <row r="115" spans="1:9" ht="30" customHeight="1" x14ac:dyDescent="0.3">
      <c r="A115" s="701"/>
      <c r="B115" s="700"/>
      <c r="C115" s="733"/>
      <c r="D115" s="698"/>
      <c r="E115" s="742"/>
      <c r="F115" s="696"/>
      <c r="G115" s="696"/>
      <c r="H115" s="674"/>
      <c r="I115" s="751"/>
    </row>
    <row r="116" spans="1:9" ht="30" customHeight="1" x14ac:dyDescent="0.3">
      <c r="A116" s="715" t="s">
        <v>1203</v>
      </c>
      <c r="B116" s="714" t="s">
        <v>1311</v>
      </c>
      <c r="C116" s="754" t="s">
        <v>1328</v>
      </c>
      <c r="D116" s="712">
        <v>80</v>
      </c>
      <c r="E116" s="750">
        <v>125</v>
      </c>
      <c r="F116" s="710" t="s">
        <v>1315</v>
      </c>
      <c r="G116" s="709">
        <v>20</v>
      </c>
      <c r="H116" s="674">
        <v>5</v>
      </c>
      <c r="I116" s="751"/>
    </row>
    <row r="117" spans="1:9" ht="30" customHeight="1" x14ac:dyDescent="0.3">
      <c r="A117" s="715" t="s">
        <v>1203</v>
      </c>
      <c r="B117" s="714" t="s">
        <v>1311</v>
      </c>
      <c r="C117" s="713" t="s">
        <v>1327</v>
      </c>
      <c r="D117" s="712">
        <v>80</v>
      </c>
      <c r="E117" s="750">
        <v>175</v>
      </c>
      <c r="F117" s="710" t="s">
        <v>1326</v>
      </c>
      <c r="G117" s="709">
        <v>20</v>
      </c>
      <c r="H117" s="674">
        <v>5</v>
      </c>
      <c r="I117" s="752"/>
    </row>
    <row r="118" spans="1:9" ht="30" customHeight="1" x14ac:dyDescent="0.3">
      <c r="A118" s="715" t="s">
        <v>1203</v>
      </c>
      <c r="B118" s="714" t="s">
        <v>1311</v>
      </c>
      <c r="C118" s="713" t="s">
        <v>1325</v>
      </c>
      <c r="D118" s="712">
        <v>80</v>
      </c>
      <c r="E118" s="750">
        <v>190</v>
      </c>
      <c r="F118" s="710" t="s">
        <v>1274</v>
      </c>
      <c r="G118" s="709">
        <v>20</v>
      </c>
      <c r="H118" s="674">
        <v>5</v>
      </c>
      <c r="I118" s="752"/>
    </row>
    <row r="119" spans="1:9" ht="30" customHeight="1" x14ac:dyDescent="0.3">
      <c r="A119" s="715" t="s">
        <v>1203</v>
      </c>
      <c r="B119" s="714" t="s">
        <v>1311</v>
      </c>
      <c r="C119" s="713" t="s">
        <v>1324</v>
      </c>
      <c r="D119" s="712">
        <v>80</v>
      </c>
      <c r="E119" s="750">
        <v>250</v>
      </c>
      <c r="F119" s="710" t="s">
        <v>1294</v>
      </c>
      <c r="G119" s="709">
        <v>20</v>
      </c>
      <c r="H119" s="674">
        <v>5</v>
      </c>
      <c r="I119" s="751"/>
    </row>
    <row r="120" spans="1:9" ht="30" customHeight="1" x14ac:dyDescent="0.3">
      <c r="A120" s="715" t="s">
        <v>1203</v>
      </c>
      <c r="B120" s="714" t="s">
        <v>1311</v>
      </c>
      <c r="C120" s="713" t="s">
        <v>1323</v>
      </c>
      <c r="D120" s="712">
        <v>80</v>
      </c>
      <c r="E120" s="750">
        <v>350</v>
      </c>
      <c r="F120" s="710" t="s">
        <v>1322</v>
      </c>
      <c r="G120" s="709">
        <v>20</v>
      </c>
      <c r="H120" s="674">
        <v>5</v>
      </c>
      <c r="I120" s="751"/>
    </row>
    <row r="121" spans="1:9" ht="30" customHeight="1" x14ac:dyDescent="0.3">
      <c r="A121" s="701"/>
      <c r="B121" s="700"/>
      <c r="C121" s="708"/>
      <c r="D121" s="698"/>
      <c r="E121" s="742"/>
      <c r="F121" s="696"/>
      <c r="G121" s="696"/>
      <c r="H121" s="674"/>
      <c r="I121" s="753"/>
    </row>
    <row r="122" spans="1:9" ht="30" customHeight="1" x14ac:dyDescent="0.3">
      <c r="A122" s="715" t="s">
        <v>1203</v>
      </c>
      <c r="B122" s="714" t="s">
        <v>1311</v>
      </c>
      <c r="C122" s="713" t="s">
        <v>1321</v>
      </c>
      <c r="D122" s="712">
        <v>100</v>
      </c>
      <c r="E122" s="750">
        <v>125</v>
      </c>
      <c r="F122" s="710" t="s">
        <v>1265</v>
      </c>
      <c r="G122" s="709">
        <v>20</v>
      </c>
      <c r="H122" s="674">
        <v>5</v>
      </c>
      <c r="I122" s="752" t="s">
        <v>1199</v>
      </c>
    </row>
    <row r="123" spans="1:9" ht="30" customHeight="1" x14ac:dyDescent="0.3">
      <c r="A123" s="715" t="s">
        <v>1203</v>
      </c>
      <c r="B123" s="714" t="s">
        <v>1311</v>
      </c>
      <c r="C123" s="713" t="s">
        <v>1320</v>
      </c>
      <c r="D123" s="712">
        <v>100</v>
      </c>
      <c r="E123" s="750">
        <v>175</v>
      </c>
      <c r="F123" s="710" t="s">
        <v>1252</v>
      </c>
      <c r="G123" s="709">
        <v>20</v>
      </c>
      <c r="H123" s="674">
        <v>5</v>
      </c>
      <c r="I123" s="752"/>
    </row>
    <row r="124" spans="1:9" ht="30" customHeight="1" x14ac:dyDescent="0.3">
      <c r="A124" s="715" t="s">
        <v>1203</v>
      </c>
      <c r="B124" s="714" t="s">
        <v>1311</v>
      </c>
      <c r="C124" s="713" t="s">
        <v>1319</v>
      </c>
      <c r="D124" s="712">
        <v>100</v>
      </c>
      <c r="E124" s="750">
        <v>190</v>
      </c>
      <c r="F124" s="710" t="s">
        <v>1260</v>
      </c>
      <c r="G124" s="709">
        <v>20</v>
      </c>
      <c r="H124" s="674">
        <v>5</v>
      </c>
      <c r="I124" s="751"/>
    </row>
    <row r="125" spans="1:9" ht="30" customHeight="1" x14ac:dyDescent="0.3">
      <c r="A125" s="715" t="s">
        <v>1203</v>
      </c>
      <c r="B125" s="714" t="s">
        <v>1311</v>
      </c>
      <c r="C125" s="713" t="s">
        <v>1318</v>
      </c>
      <c r="D125" s="712">
        <v>100</v>
      </c>
      <c r="E125" s="750">
        <v>250</v>
      </c>
      <c r="F125" s="710" t="s">
        <v>1258</v>
      </c>
      <c r="G125" s="709">
        <v>20</v>
      </c>
      <c r="H125" s="674">
        <v>5</v>
      </c>
      <c r="I125" s="752"/>
    </row>
    <row r="126" spans="1:9" ht="30" customHeight="1" x14ac:dyDescent="0.3">
      <c r="A126" s="715" t="s">
        <v>1203</v>
      </c>
      <c r="B126" s="714" t="s">
        <v>1311</v>
      </c>
      <c r="C126" s="713" t="s">
        <v>1317</v>
      </c>
      <c r="D126" s="712">
        <v>100</v>
      </c>
      <c r="E126" s="750">
        <v>350</v>
      </c>
      <c r="F126" s="710" t="s">
        <v>1256</v>
      </c>
      <c r="G126" s="709">
        <v>20</v>
      </c>
      <c r="H126" s="674">
        <v>5</v>
      </c>
      <c r="I126" s="752"/>
    </row>
    <row r="127" spans="1:9" ht="30" customHeight="1" x14ac:dyDescent="0.3">
      <c r="A127" s="701"/>
      <c r="B127" s="700"/>
      <c r="C127" s="708"/>
      <c r="D127" s="698"/>
      <c r="E127" s="742"/>
      <c r="F127" s="696"/>
      <c r="G127" s="696"/>
      <c r="H127" s="674"/>
      <c r="I127" s="752"/>
    </row>
    <row r="128" spans="1:9" ht="30" customHeight="1" x14ac:dyDescent="0.3">
      <c r="A128" s="715" t="s">
        <v>1203</v>
      </c>
      <c r="B128" s="714" t="s">
        <v>1311</v>
      </c>
      <c r="C128" s="713" t="s">
        <v>1316</v>
      </c>
      <c r="D128" s="712">
        <v>130</v>
      </c>
      <c r="E128" s="750">
        <v>125</v>
      </c>
      <c r="F128" s="710" t="s">
        <v>1315</v>
      </c>
      <c r="G128" s="709">
        <v>20</v>
      </c>
      <c r="H128" s="674">
        <v>5</v>
      </c>
      <c r="I128" s="751"/>
    </row>
    <row r="129" spans="1:9" ht="31.2" x14ac:dyDescent="0.3">
      <c r="A129" s="715" t="s">
        <v>1203</v>
      </c>
      <c r="B129" s="714" t="s">
        <v>1311</v>
      </c>
      <c r="C129" s="713" t="s">
        <v>1314</v>
      </c>
      <c r="D129" s="712">
        <v>130</v>
      </c>
      <c r="E129" s="750">
        <v>175</v>
      </c>
      <c r="F129" s="710" t="s">
        <v>1254</v>
      </c>
      <c r="G129" s="709">
        <v>20</v>
      </c>
      <c r="H129" s="674">
        <v>5</v>
      </c>
      <c r="I129" s="673"/>
    </row>
    <row r="130" spans="1:9" ht="31.2" x14ac:dyDescent="0.3">
      <c r="A130" s="715" t="s">
        <v>1203</v>
      </c>
      <c r="B130" s="714" t="s">
        <v>1311</v>
      </c>
      <c r="C130" s="713" t="s">
        <v>1313</v>
      </c>
      <c r="D130" s="712">
        <v>130</v>
      </c>
      <c r="E130" s="750">
        <v>190</v>
      </c>
      <c r="F130" s="710" t="s">
        <v>1252</v>
      </c>
      <c r="G130" s="709">
        <v>20</v>
      </c>
      <c r="H130" s="674">
        <v>5</v>
      </c>
      <c r="I130" s="673" t="s">
        <v>1199</v>
      </c>
    </row>
    <row r="131" spans="1:9" ht="31.2" x14ac:dyDescent="0.3">
      <c r="A131" s="715" t="s">
        <v>1203</v>
      </c>
      <c r="B131" s="714" t="s">
        <v>1311</v>
      </c>
      <c r="C131" s="713" t="s">
        <v>1312</v>
      </c>
      <c r="D131" s="712">
        <v>130</v>
      </c>
      <c r="E131" s="750">
        <v>250</v>
      </c>
      <c r="F131" s="710" t="s">
        <v>1242</v>
      </c>
      <c r="G131" s="709">
        <v>20</v>
      </c>
      <c r="H131" s="674">
        <v>5</v>
      </c>
      <c r="I131" s="673"/>
    </row>
    <row r="132" spans="1:9" ht="31.2" x14ac:dyDescent="0.3">
      <c r="A132" s="715" t="s">
        <v>1203</v>
      </c>
      <c r="B132" s="714" t="s">
        <v>1311</v>
      </c>
      <c r="C132" s="713" t="s">
        <v>1310</v>
      </c>
      <c r="D132" s="712">
        <v>130</v>
      </c>
      <c r="E132" s="750">
        <v>350</v>
      </c>
      <c r="F132" s="710" t="s">
        <v>1248</v>
      </c>
      <c r="G132" s="709">
        <v>20</v>
      </c>
      <c r="H132" s="674">
        <v>5</v>
      </c>
      <c r="I132" s="673"/>
    </row>
    <row r="133" spans="1:9" ht="15.6" x14ac:dyDescent="0.3">
      <c r="A133" s="701"/>
      <c r="B133" s="700"/>
      <c r="C133" s="708"/>
      <c r="D133" s="698"/>
      <c r="E133" s="697"/>
      <c r="F133" s="696"/>
      <c r="G133" s="716"/>
      <c r="H133" s="674"/>
      <c r="I133" s="673"/>
    </row>
    <row r="134" spans="1:9" ht="31.2" x14ac:dyDescent="0.3">
      <c r="A134" s="741" t="s">
        <v>1203</v>
      </c>
      <c r="B134" s="740" t="s">
        <v>1296</v>
      </c>
      <c r="C134" s="739" t="s">
        <v>1309</v>
      </c>
      <c r="D134" s="738">
        <v>100</v>
      </c>
      <c r="E134" s="737">
        <v>175</v>
      </c>
      <c r="F134" s="736" t="s">
        <v>1308</v>
      </c>
      <c r="G134" s="735">
        <v>10</v>
      </c>
      <c r="H134" s="674">
        <v>10</v>
      </c>
      <c r="I134" s="673"/>
    </row>
    <row r="135" spans="1:9" ht="31.2" x14ac:dyDescent="0.3">
      <c r="A135" s="741" t="s">
        <v>1203</v>
      </c>
      <c r="B135" s="740" t="s">
        <v>1296</v>
      </c>
      <c r="C135" s="739" t="s">
        <v>1307</v>
      </c>
      <c r="D135" s="738">
        <v>100</v>
      </c>
      <c r="E135" s="737">
        <v>190</v>
      </c>
      <c r="F135" s="736" t="s">
        <v>1242</v>
      </c>
      <c r="G135" s="735">
        <v>10</v>
      </c>
      <c r="H135" s="674">
        <v>10</v>
      </c>
      <c r="I135" s="673"/>
    </row>
    <row r="136" spans="1:9" ht="31.2" x14ac:dyDescent="0.3">
      <c r="A136" s="741" t="s">
        <v>1203</v>
      </c>
      <c r="B136" s="740" t="s">
        <v>1296</v>
      </c>
      <c r="C136" s="739" t="s">
        <v>1306</v>
      </c>
      <c r="D136" s="738">
        <v>100</v>
      </c>
      <c r="E136" s="737">
        <v>250</v>
      </c>
      <c r="F136" s="736" t="s">
        <v>1294</v>
      </c>
      <c r="G136" s="735">
        <v>10</v>
      </c>
      <c r="H136" s="674">
        <v>10</v>
      </c>
      <c r="I136" s="673"/>
    </row>
    <row r="137" spans="1:9" ht="31.2" x14ac:dyDescent="0.3">
      <c r="A137" s="741" t="s">
        <v>1203</v>
      </c>
      <c r="B137" s="740" t="s">
        <v>1296</v>
      </c>
      <c r="C137" s="739" t="s">
        <v>1305</v>
      </c>
      <c r="D137" s="738">
        <v>100</v>
      </c>
      <c r="E137" s="737">
        <v>350</v>
      </c>
      <c r="F137" s="736" t="s">
        <v>1304</v>
      </c>
      <c r="G137" s="735">
        <v>10</v>
      </c>
      <c r="H137" s="674">
        <v>10</v>
      </c>
      <c r="I137" s="673" t="s">
        <v>1199</v>
      </c>
    </row>
    <row r="138" spans="1:9" ht="15.6" x14ac:dyDescent="0.3">
      <c r="A138" s="701"/>
      <c r="B138" s="700"/>
      <c r="C138" s="708"/>
      <c r="D138" s="698"/>
      <c r="E138" s="742"/>
      <c r="F138" s="696"/>
      <c r="G138" s="716"/>
      <c r="H138" s="674"/>
      <c r="I138" s="673"/>
    </row>
    <row r="139" spans="1:9" ht="31.2" x14ac:dyDescent="0.3">
      <c r="A139" s="749" t="s">
        <v>1203</v>
      </c>
      <c r="B139" s="748" t="s">
        <v>1296</v>
      </c>
      <c r="C139" s="747" t="s">
        <v>1303</v>
      </c>
      <c r="D139" s="746">
        <v>130</v>
      </c>
      <c r="E139" s="745">
        <v>175</v>
      </c>
      <c r="F139" s="744" t="s">
        <v>1286</v>
      </c>
      <c r="G139" s="743">
        <v>10</v>
      </c>
      <c r="H139" s="674">
        <v>10</v>
      </c>
      <c r="I139" s="673"/>
    </row>
    <row r="140" spans="1:9" ht="31.2" x14ac:dyDescent="0.3">
      <c r="A140" s="749" t="s">
        <v>1203</v>
      </c>
      <c r="B140" s="748" t="s">
        <v>1296</v>
      </c>
      <c r="C140" s="747" t="s">
        <v>1302</v>
      </c>
      <c r="D140" s="746">
        <v>130</v>
      </c>
      <c r="E140" s="745">
        <v>190</v>
      </c>
      <c r="F140" s="744" t="s">
        <v>1245</v>
      </c>
      <c r="G140" s="743">
        <v>10</v>
      </c>
      <c r="H140" s="674">
        <v>10</v>
      </c>
      <c r="I140" s="673"/>
    </row>
    <row r="141" spans="1:9" ht="31.2" x14ac:dyDescent="0.3">
      <c r="A141" s="741" t="s">
        <v>1203</v>
      </c>
      <c r="B141" s="740" t="s">
        <v>1296</v>
      </c>
      <c r="C141" s="739" t="s">
        <v>1301</v>
      </c>
      <c r="D141" s="738">
        <v>130</v>
      </c>
      <c r="E141" s="737">
        <v>250</v>
      </c>
      <c r="F141" s="736" t="s">
        <v>1242</v>
      </c>
      <c r="G141" s="735">
        <v>10</v>
      </c>
      <c r="H141" s="674">
        <v>10</v>
      </c>
      <c r="I141" s="673"/>
    </row>
    <row r="142" spans="1:9" ht="31.2" x14ac:dyDescent="0.3">
      <c r="A142" s="741" t="s">
        <v>1203</v>
      </c>
      <c r="B142" s="740" t="s">
        <v>1296</v>
      </c>
      <c r="C142" s="739" t="s">
        <v>1300</v>
      </c>
      <c r="D142" s="738">
        <v>130</v>
      </c>
      <c r="E142" s="737">
        <v>350</v>
      </c>
      <c r="F142" s="736" t="s">
        <v>1299</v>
      </c>
      <c r="G142" s="735">
        <v>10</v>
      </c>
      <c r="H142" s="674">
        <v>10</v>
      </c>
      <c r="I142" s="673"/>
    </row>
    <row r="143" spans="1:9" ht="15.6" x14ac:dyDescent="0.3">
      <c r="A143" s="701"/>
      <c r="B143" s="700"/>
      <c r="C143" s="708"/>
      <c r="D143" s="698"/>
      <c r="E143" s="742"/>
      <c r="F143" s="696"/>
      <c r="G143" s="716"/>
      <c r="H143" s="674"/>
      <c r="I143" s="673"/>
    </row>
    <row r="144" spans="1:9" ht="31.2" x14ac:dyDescent="0.3">
      <c r="A144" s="741" t="s">
        <v>1203</v>
      </c>
      <c r="B144" s="740" t="s">
        <v>1296</v>
      </c>
      <c r="C144" s="739" t="s">
        <v>1298</v>
      </c>
      <c r="D144" s="738">
        <v>160</v>
      </c>
      <c r="E144" s="737">
        <v>250</v>
      </c>
      <c r="F144" s="736" t="s">
        <v>1297</v>
      </c>
      <c r="G144" s="735">
        <v>10</v>
      </c>
      <c r="H144" s="674">
        <v>10</v>
      </c>
      <c r="I144" s="673"/>
    </row>
    <row r="145" spans="1:9" ht="31.2" x14ac:dyDescent="0.3">
      <c r="A145" s="741" t="s">
        <v>1203</v>
      </c>
      <c r="B145" s="740" t="s">
        <v>1296</v>
      </c>
      <c r="C145" s="739" t="s">
        <v>1295</v>
      </c>
      <c r="D145" s="738">
        <v>160</v>
      </c>
      <c r="E145" s="737">
        <v>350</v>
      </c>
      <c r="F145" s="736" t="s">
        <v>1294</v>
      </c>
      <c r="G145" s="735">
        <v>10</v>
      </c>
      <c r="H145" s="674">
        <v>10</v>
      </c>
      <c r="I145" s="673" t="s">
        <v>1199</v>
      </c>
    </row>
    <row r="146" spans="1:9" ht="15.6" x14ac:dyDescent="0.3">
      <c r="A146" s="701"/>
      <c r="B146" s="700"/>
      <c r="C146" s="708"/>
      <c r="D146" s="698"/>
      <c r="E146" s="697"/>
      <c r="F146" s="696"/>
      <c r="G146" s="696"/>
      <c r="H146" s="674"/>
      <c r="I146" s="673"/>
    </row>
    <row r="147" spans="1:9" ht="31.2" x14ac:dyDescent="0.3">
      <c r="A147" s="731" t="s">
        <v>1203</v>
      </c>
      <c r="B147" s="730" t="s">
        <v>1278</v>
      </c>
      <c r="C147" s="734" t="s">
        <v>1293</v>
      </c>
      <c r="D147" s="728">
        <v>100</v>
      </c>
      <c r="E147" s="727">
        <v>175</v>
      </c>
      <c r="F147" s="726" t="s">
        <v>1286</v>
      </c>
      <c r="G147" s="725">
        <v>10</v>
      </c>
      <c r="H147" s="674">
        <v>13</v>
      </c>
      <c r="I147" s="673"/>
    </row>
    <row r="148" spans="1:9" ht="31.2" x14ac:dyDescent="0.3">
      <c r="A148" s="731" t="s">
        <v>1203</v>
      </c>
      <c r="B148" s="730" t="s">
        <v>1278</v>
      </c>
      <c r="C148" s="729" t="s">
        <v>1292</v>
      </c>
      <c r="D148" s="728">
        <v>100</v>
      </c>
      <c r="E148" s="727">
        <v>190</v>
      </c>
      <c r="F148" s="726" t="s">
        <v>1291</v>
      </c>
      <c r="G148" s="725">
        <v>10</v>
      </c>
      <c r="H148" s="674">
        <v>13</v>
      </c>
      <c r="I148" s="673"/>
    </row>
    <row r="149" spans="1:9" ht="31.2" x14ac:dyDescent="0.3">
      <c r="A149" s="731" t="s">
        <v>1203</v>
      </c>
      <c r="B149" s="730" t="s">
        <v>1278</v>
      </c>
      <c r="C149" s="729" t="s">
        <v>1290</v>
      </c>
      <c r="D149" s="728">
        <v>100</v>
      </c>
      <c r="E149" s="727">
        <v>250</v>
      </c>
      <c r="F149" s="726" t="s">
        <v>1282</v>
      </c>
      <c r="G149" s="725">
        <v>10</v>
      </c>
      <c r="H149" s="674">
        <v>13</v>
      </c>
      <c r="I149" s="673"/>
    </row>
    <row r="150" spans="1:9" ht="31.2" x14ac:dyDescent="0.3">
      <c r="A150" s="731" t="s">
        <v>1203</v>
      </c>
      <c r="B150" s="730" t="s">
        <v>1278</v>
      </c>
      <c r="C150" s="729" t="s">
        <v>1289</v>
      </c>
      <c r="D150" s="728">
        <v>100</v>
      </c>
      <c r="E150" s="727">
        <v>350</v>
      </c>
      <c r="F150" s="726" t="s">
        <v>1288</v>
      </c>
      <c r="G150" s="725">
        <v>10</v>
      </c>
      <c r="H150" s="674">
        <v>13</v>
      </c>
      <c r="I150" s="673"/>
    </row>
    <row r="151" spans="1:9" ht="15.6" x14ac:dyDescent="0.3">
      <c r="A151" s="701"/>
      <c r="B151" s="700"/>
      <c r="C151" s="733"/>
      <c r="D151" s="698"/>
      <c r="E151" s="717"/>
      <c r="F151" s="696"/>
      <c r="G151" s="716"/>
      <c r="H151" s="674"/>
      <c r="I151" s="673"/>
    </row>
    <row r="152" spans="1:9" ht="31.2" x14ac:dyDescent="0.3">
      <c r="A152" s="731" t="s">
        <v>1203</v>
      </c>
      <c r="B152" s="730" t="s">
        <v>1278</v>
      </c>
      <c r="C152" s="729" t="s">
        <v>1287</v>
      </c>
      <c r="D152" s="728">
        <v>130</v>
      </c>
      <c r="E152" s="727">
        <v>175</v>
      </c>
      <c r="F152" s="726" t="s">
        <v>1286</v>
      </c>
      <c r="G152" s="725">
        <v>10</v>
      </c>
      <c r="H152" s="674">
        <v>13</v>
      </c>
      <c r="I152" s="732"/>
    </row>
    <row r="153" spans="1:9" ht="31.2" x14ac:dyDescent="0.3">
      <c r="A153" s="731" t="s">
        <v>1203</v>
      </c>
      <c r="B153" s="730" t="s">
        <v>1285</v>
      </c>
      <c r="C153" s="729" t="s">
        <v>1284</v>
      </c>
      <c r="D153" s="728">
        <v>130</v>
      </c>
      <c r="E153" s="727">
        <v>190</v>
      </c>
      <c r="F153" s="726" t="s">
        <v>1245</v>
      </c>
      <c r="G153" s="725">
        <v>10</v>
      </c>
      <c r="H153" s="674">
        <v>13</v>
      </c>
      <c r="I153" s="732"/>
    </row>
    <row r="154" spans="1:9" ht="31.2" x14ac:dyDescent="0.3">
      <c r="A154" s="731" t="s">
        <v>1203</v>
      </c>
      <c r="B154" s="730" t="s">
        <v>1278</v>
      </c>
      <c r="C154" s="729" t="s">
        <v>1283</v>
      </c>
      <c r="D154" s="728">
        <v>130</v>
      </c>
      <c r="E154" s="727">
        <v>250</v>
      </c>
      <c r="F154" s="726" t="s">
        <v>1282</v>
      </c>
      <c r="G154" s="725">
        <v>10</v>
      </c>
      <c r="H154" s="674">
        <v>13</v>
      </c>
      <c r="I154" s="732"/>
    </row>
    <row r="155" spans="1:9" ht="31.2" x14ac:dyDescent="0.3">
      <c r="A155" s="731" t="s">
        <v>1203</v>
      </c>
      <c r="B155" s="730" t="s">
        <v>1278</v>
      </c>
      <c r="C155" s="729" t="s">
        <v>1281</v>
      </c>
      <c r="D155" s="728">
        <v>130</v>
      </c>
      <c r="E155" s="727">
        <v>350</v>
      </c>
      <c r="F155" s="726" t="s">
        <v>1280</v>
      </c>
      <c r="G155" s="725">
        <v>10</v>
      </c>
      <c r="H155" s="674">
        <v>13</v>
      </c>
      <c r="I155" s="732"/>
    </row>
    <row r="156" spans="1:9" ht="15.6" x14ac:dyDescent="0.3">
      <c r="A156" s="701"/>
      <c r="B156" s="700"/>
      <c r="C156" s="733"/>
      <c r="D156" s="698"/>
      <c r="E156" s="717"/>
      <c r="F156" s="696"/>
      <c r="G156" s="716"/>
      <c r="H156" s="674"/>
      <c r="I156" s="732"/>
    </row>
    <row r="157" spans="1:9" ht="31.2" x14ac:dyDescent="0.3">
      <c r="A157" s="731" t="s">
        <v>1203</v>
      </c>
      <c r="B157" s="730" t="s">
        <v>1278</v>
      </c>
      <c r="C157" s="729" t="s">
        <v>1279</v>
      </c>
      <c r="D157" s="728">
        <v>180</v>
      </c>
      <c r="E157" s="727">
        <v>250</v>
      </c>
      <c r="F157" s="726" t="s">
        <v>1265</v>
      </c>
      <c r="G157" s="725">
        <v>10</v>
      </c>
      <c r="H157" s="674">
        <v>13</v>
      </c>
      <c r="I157" s="673" t="s">
        <v>1199</v>
      </c>
    </row>
    <row r="158" spans="1:9" ht="31.2" x14ac:dyDescent="0.3">
      <c r="A158" s="731" t="s">
        <v>1203</v>
      </c>
      <c r="B158" s="730" t="s">
        <v>1278</v>
      </c>
      <c r="C158" s="729" t="s">
        <v>1277</v>
      </c>
      <c r="D158" s="728">
        <v>180</v>
      </c>
      <c r="E158" s="727">
        <v>350</v>
      </c>
      <c r="F158" s="726" t="s">
        <v>1245</v>
      </c>
      <c r="G158" s="725">
        <v>10</v>
      </c>
      <c r="H158" s="674">
        <v>13</v>
      </c>
      <c r="I158" s="673"/>
    </row>
    <row r="159" spans="1:9" ht="15.6" x14ac:dyDescent="0.3">
      <c r="A159" s="701"/>
      <c r="B159" s="700"/>
      <c r="C159" s="708"/>
      <c r="D159" s="698"/>
      <c r="E159" s="717"/>
      <c r="F159" s="696"/>
      <c r="G159" s="716"/>
      <c r="H159" s="674"/>
      <c r="I159" s="673"/>
    </row>
    <row r="160" spans="1:9" ht="31.2" x14ac:dyDescent="0.3">
      <c r="A160" s="724" t="s">
        <v>1203</v>
      </c>
      <c r="B160" s="723" t="s">
        <v>1264</v>
      </c>
      <c r="C160" s="722" t="s">
        <v>1276</v>
      </c>
      <c r="D160" s="721">
        <v>100</v>
      </c>
      <c r="E160" s="720">
        <v>175</v>
      </c>
      <c r="F160" s="719" t="s">
        <v>1252</v>
      </c>
      <c r="G160" s="718">
        <v>10</v>
      </c>
      <c r="H160" s="674">
        <v>13</v>
      </c>
      <c r="I160" s="673"/>
    </row>
    <row r="161" spans="1:9" ht="31.2" x14ac:dyDescent="0.3">
      <c r="A161" s="724" t="s">
        <v>1203</v>
      </c>
      <c r="B161" s="723" t="s">
        <v>1264</v>
      </c>
      <c r="C161" s="722" t="s">
        <v>1275</v>
      </c>
      <c r="D161" s="721">
        <v>100</v>
      </c>
      <c r="E161" s="720">
        <v>190</v>
      </c>
      <c r="F161" s="719" t="s">
        <v>1274</v>
      </c>
      <c r="G161" s="718">
        <v>10</v>
      </c>
      <c r="H161" s="674">
        <v>13</v>
      </c>
      <c r="I161" s="673" t="s">
        <v>1199</v>
      </c>
    </row>
    <row r="162" spans="1:9" ht="31.2" x14ac:dyDescent="0.3">
      <c r="A162" s="724" t="s">
        <v>1203</v>
      </c>
      <c r="B162" s="723" t="s">
        <v>1264</v>
      </c>
      <c r="C162" s="722" t="s">
        <v>1273</v>
      </c>
      <c r="D162" s="721">
        <v>100</v>
      </c>
      <c r="E162" s="720">
        <v>250</v>
      </c>
      <c r="F162" s="719" t="s">
        <v>1248</v>
      </c>
      <c r="G162" s="718">
        <v>10</v>
      </c>
      <c r="H162" s="674">
        <v>13</v>
      </c>
      <c r="I162" s="673"/>
    </row>
    <row r="163" spans="1:9" ht="31.2" x14ac:dyDescent="0.3">
      <c r="A163" s="724" t="s">
        <v>1203</v>
      </c>
      <c r="B163" s="723" t="s">
        <v>1264</v>
      </c>
      <c r="C163" s="722" t="s">
        <v>1272</v>
      </c>
      <c r="D163" s="721">
        <v>100</v>
      </c>
      <c r="E163" s="720">
        <v>350</v>
      </c>
      <c r="F163" s="719" t="s">
        <v>1267</v>
      </c>
      <c r="G163" s="718">
        <v>10</v>
      </c>
      <c r="H163" s="674">
        <v>13</v>
      </c>
      <c r="I163" s="673"/>
    </row>
    <row r="164" spans="1:9" ht="15.6" x14ac:dyDescent="0.3">
      <c r="A164" s="701"/>
      <c r="B164" s="700"/>
      <c r="C164" s="708"/>
      <c r="D164" s="698"/>
      <c r="E164" s="717"/>
      <c r="F164" s="696"/>
      <c r="G164" s="716"/>
      <c r="H164" s="674"/>
      <c r="I164" s="673"/>
    </row>
    <row r="165" spans="1:9" ht="31.2" x14ac:dyDescent="0.3">
      <c r="A165" s="724" t="s">
        <v>1203</v>
      </c>
      <c r="B165" s="723" t="s">
        <v>1264</v>
      </c>
      <c r="C165" s="722" t="s">
        <v>1271</v>
      </c>
      <c r="D165" s="721">
        <v>130</v>
      </c>
      <c r="E165" s="720">
        <v>175</v>
      </c>
      <c r="F165" s="719" t="s">
        <v>1252</v>
      </c>
      <c r="G165" s="718">
        <v>10</v>
      </c>
      <c r="H165" s="674">
        <v>13</v>
      </c>
      <c r="I165" s="673"/>
    </row>
    <row r="166" spans="1:9" ht="31.2" x14ac:dyDescent="0.3">
      <c r="A166" s="724" t="s">
        <v>1203</v>
      </c>
      <c r="B166" s="723" t="s">
        <v>1264</v>
      </c>
      <c r="C166" s="722" t="s">
        <v>1270</v>
      </c>
      <c r="D166" s="721">
        <v>130</v>
      </c>
      <c r="E166" s="720">
        <v>190</v>
      </c>
      <c r="F166" s="719" t="s">
        <v>1242</v>
      </c>
      <c r="G166" s="718">
        <v>10</v>
      </c>
      <c r="H166" s="674">
        <v>13</v>
      </c>
      <c r="I166" s="673"/>
    </row>
    <row r="167" spans="1:9" ht="31.2" x14ac:dyDescent="0.3">
      <c r="A167" s="724" t="s">
        <v>1203</v>
      </c>
      <c r="B167" s="723" t="s">
        <v>1264</v>
      </c>
      <c r="C167" s="722" t="s">
        <v>1269</v>
      </c>
      <c r="D167" s="721">
        <v>130</v>
      </c>
      <c r="E167" s="720">
        <v>250</v>
      </c>
      <c r="F167" s="719" t="s">
        <v>1248</v>
      </c>
      <c r="G167" s="718">
        <v>10</v>
      </c>
      <c r="H167" s="674">
        <v>13</v>
      </c>
      <c r="I167" s="673"/>
    </row>
    <row r="168" spans="1:9" ht="31.2" x14ac:dyDescent="0.3">
      <c r="A168" s="724" t="s">
        <v>1203</v>
      </c>
      <c r="B168" s="723" t="s">
        <v>1264</v>
      </c>
      <c r="C168" s="722" t="s">
        <v>1268</v>
      </c>
      <c r="D168" s="721">
        <v>130</v>
      </c>
      <c r="E168" s="720">
        <v>350</v>
      </c>
      <c r="F168" s="719" t="s">
        <v>1267</v>
      </c>
      <c r="G168" s="718">
        <v>10</v>
      </c>
      <c r="H168" s="674">
        <v>13</v>
      </c>
      <c r="I168" s="673" t="s">
        <v>1199</v>
      </c>
    </row>
    <row r="169" spans="1:9" ht="15.6" x14ac:dyDescent="0.3">
      <c r="A169" s="701"/>
      <c r="B169" s="700"/>
      <c r="C169" s="708"/>
      <c r="D169" s="698"/>
      <c r="E169" s="717"/>
      <c r="F169" s="696"/>
      <c r="G169" s="716"/>
      <c r="H169" s="674"/>
      <c r="I169" s="673"/>
    </row>
    <row r="170" spans="1:9" ht="31.2" x14ac:dyDescent="0.3">
      <c r="A170" s="724" t="s">
        <v>1203</v>
      </c>
      <c r="B170" s="723" t="s">
        <v>1264</v>
      </c>
      <c r="C170" s="722" t="s">
        <v>1266</v>
      </c>
      <c r="D170" s="721">
        <v>180</v>
      </c>
      <c r="E170" s="720">
        <v>250</v>
      </c>
      <c r="F170" s="719" t="s">
        <v>1265</v>
      </c>
      <c r="G170" s="718">
        <v>10</v>
      </c>
      <c r="H170" s="674">
        <v>13</v>
      </c>
      <c r="I170" s="673"/>
    </row>
    <row r="171" spans="1:9" ht="31.2" x14ac:dyDescent="0.3">
      <c r="A171" s="724" t="s">
        <v>1203</v>
      </c>
      <c r="B171" s="723" t="s">
        <v>1264</v>
      </c>
      <c r="C171" s="722" t="s">
        <v>1263</v>
      </c>
      <c r="D171" s="721">
        <v>180</v>
      </c>
      <c r="E171" s="720">
        <v>350</v>
      </c>
      <c r="F171" s="719" t="s">
        <v>1245</v>
      </c>
      <c r="G171" s="718">
        <v>10</v>
      </c>
      <c r="H171" s="674">
        <v>13</v>
      </c>
      <c r="I171" s="673"/>
    </row>
    <row r="172" spans="1:9" ht="15.6" x14ac:dyDescent="0.3">
      <c r="A172" s="701"/>
      <c r="B172" s="700"/>
      <c r="C172" s="708"/>
      <c r="D172" s="698"/>
      <c r="E172" s="717"/>
      <c r="F172" s="696"/>
      <c r="G172" s="716"/>
      <c r="H172" s="674"/>
      <c r="I172" s="673"/>
    </row>
    <row r="173" spans="1:9" ht="31.2" x14ac:dyDescent="0.3">
      <c r="A173" s="715" t="s">
        <v>1203</v>
      </c>
      <c r="B173" s="714" t="s">
        <v>1250</v>
      </c>
      <c r="C173" s="713" t="s">
        <v>1262</v>
      </c>
      <c r="D173" s="712">
        <v>100</v>
      </c>
      <c r="E173" s="711">
        <v>175</v>
      </c>
      <c r="F173" s="710" t="s">
        <v>1252</v>
      </c>
      <c r="G173" s="709">
        <v>10</v>
      </c>
      <c r="H173" s="674">
        <v>13</v>
      </c>
      <c r="I173" s="673"/>
    </row>
    <row r="174" spans="1:9" ht="31.2" x14ac:dyDescent="0.3">
      <c r="A174" s="715" t="s">
        <v>1203</v>
      </c>
      <c r="B174" s="714" t="s">
        <v>1250</v>
      </c>
      <c r="C174" s="713" t="s">
        <v>1261</v>
      </c>
      <c r="D174" s="712">
        <v>100</v>
      </c>
      <c r="E174" s="711">
        <v>190</v>
      </c>
      <c r="F174" s="710" t="s">
        <v>1260</v>
      </c>
      <c r="G174" s="709">
        <v>10</v>
      </c>
      <c r="H174" s="674">
        <v>13</v>
      </c>
      <c r="I174" s="673"/>
    </row>
    <row r="175" spans="1:9" ht="31.2" x14ac:dyDescent="0.3">
      <c r="A175" s="715" t="s">
        <v>1203</v>
      </c>
      <c r="B175" s="714" t="s">
        <v>1250</v>
      </c>
      <c r="C175" s="713" t="s">
        <v>1259</v>
      </c>
      <c r="D175" s="712">
        <v>100</v>
      </c>
      <c r="E175" s="711">
        <v>250</v>
      </c>
      <c r="F175" s="710" t="s">
        <v>1258</v>
      </c>
      <c r="G175" s="709">
        <v>10</v>
      </c>
      <c r="H175" s="674">
        <v>13</v>
      </c>
      <c r="I175" s="673"/>
    </row>
    <row r="176" spans="1:9" ht="31.2" x14ac:dyDescent="0.3">
      <c r="A176" s="715" t="s">
        <v>1203</v>
      </c>
      <c r="B176" s="714" t="s">
        <v>1250</v>
      </c>
      <c r="C176" s="713" t="s">
        <v>1257</v>
      </c>
      <c r="D176" s="712">
        <v>100</v>
      </c>
      <c r="E176" s="711">
        <v>350</v>
      </c>
      <c r="F176" s="710" t="s">
        <v>1256</v>
      </c>
      <c r="G176" s="709">
        <v>10</v>
      </c>
      <c r="H176" s="674">
        <v>13</v>
      </c>
      <c r="I176" s="673" t="s">
        <v>1199</v>
      </c>
    </row>
    <row r="177" spans="1:9" ht="15.6" x14ac:dyDescent="0.3">
      <c r="A177" s="701"/>
      <c r="B177" s="700"/>
      <c r="C177" s="708"/>
      <c r="D177" s="698"/>
      <c r="E177" s="717"/>
      <c r="F177" s="696"/>
      <c r="G177" s="716"/>
      <c r="H177" s="674"/>
      <c r="I177" s="673"/>
    </row>
    <row r="178" spans="1:9" ht="31.2" x14ac:dyDescent="0.3">
      <c r="A178" s="715" t="s">
        <v>1203</v>
      </c>
      <c r="B178" s="714" t="s">
        <v>1250</v>
      </c>
      <c r="C178" s="713" t="s">
        <v>1255</v>
      </c>
      <c r="D178" s="712">
        <v>130</v>
      </c>
      <c r="E178" s="711">
        <v>175</v>
      </c>
      <c r="F178" s="710" t="s">
        <v>1254</v>
      </c>
      <c r="G178" s="709">
        <v>10</v>
      </c>
      <c r="H178" s="674">
        <v>13</v>
      </c>
      <c r="I178" s="673" t="s">
        <v>1199</v>
      </c>
    </row>
    <row r="179" spans="1:9" ht="31.2" x14ac:dyDescent="0.3">
      <c r="A179" s="715" t="s">
        <v>1203</v>
      </c>
      <c r="B179" s="714" t="s">
        <v>1250</v>
      </c>
      <c r="C179" s="713" t="s">
        <v>1253</v>
      </c>
      <c r="D179" s="712">
        <v>130</v>
      </c>
      <c r="E179" s="711">
        <v>190</v>
      </c>
      <c r="F179" s="710" t="s">
        <v>1252</v>
      </c>
      <c r="G179" s="709">
        <v>10</v>
      </c>
      <c r="H179" s="674">
        <v>13</v>
      </c>
      <c r="I179" s="673"/>
    </row>
    <row r="180" spans="1:9" ht="31.2" x14ac:dyDescent="0.3">
      <c r="A180" s="715" t="s">
        <v>1203</v>
      </c>
      <c r="B180" s="714" t="s">
        <v>1250</v>
      </c>
      <c r="C180" s="713" t="s">
        <v>1251</v>
      </c>
      <c r="D180" s="712">
        <v>130</v>
      </c>
      <c r="E180" s="711">
        <v>250</v>
      </c>
      <c r="F180" s="710" t="s">
        <v>1242</v>
      </c>
      <c r="G180" s="709">
        <v>10</v>
      </c>
      <c r="H180" s="674">
        <v>13</v>
      </c>
      <c r="I180" s="673"/>
    </row>
    <row r="181" spans="1:9" ht="31.2" x14ac:dyDescent="0.3">
      <c r="A181" s="715" t="s">
        <v>1203</v>
      </c>
      <c r="B181" s="714" t="s">
        <v>1250</v>
      </c>
      <c r="C181" s="713" t="s">
        <v>1249</v>
      </c>
      <c r="D181" s="712">
        <v>130</v>
      </c>
      <c r="E181" s="711">
        <v>350</v>
      </c>
      <c r="F181" s="710" t="s">
        <v>1248</v>
      </c>
      <c r="G181" s="709">
        <v>10</v>
      </c>
      <c r="H181" s="674">
        <v>13</v>
      </c>
      <c r="I181" s="673"/>
    </row>
    <row r="182" spans="1:9" ht="15.6" x14ac:dyDescent="0.3">
      <c r="A182" s="701"/>
      <c r="B182" s="700"/>
      <c r="C182" s="708"/>
      <c r="D182" s="698"/>
      <c r="E182" s="697"/>
      <c r="F182" s="696"/>
      <c r="G182" s="696"/>
      <c r="H182" s="673"/>
      <c r="I182" s="673"/>
    </row>
    <row r="183" spans="1:9" ht="31.2" x14ac:dyDescent="0.3">
      <c r="A183" s="707" t="s">
        <v>1203</v>
      </c>
      <c r="B183" s="706" t="s">
        <v>1235</v>
      </c>
      <c r="C183" s="705" t="s">
        <v>1247</v>
      </c>
      <c r="D183" s="704">
        <v>160</v>
      </c>
      <c r="E183" s="704" t="s">
        <v>1246</v>
      </c>
      <c r="F183" s="703" t="s">
        <v>1245</v>
      </c>
      <c r="G183" s="702">
        <v>20</v>
      </c>
      <c r="H183" s="674">
        <v>6.55</v>
      </c>
      <c r="I183" s="673" t="s">
        <v>1199</v>
      </c>
    </row>
    <row r="184" spans="1:9" ht="31.2" x14ac:dyDescent="0.3">
      <c r="A184" s="707" t="s">
        <v>1203</v>
      </c>
      <c r="B184" s="706" t="s">
        <v>1235</v>
      </c>
      <c r="C184" s="705" t="s">
        <v>1244</v>
      </c>
      <c r="D184" s="704">
        <v>160</v>
      </c>
      <c r="E184" s="704" t="s">
        <v>1243</v>
      </c>
      <c r="F184" s="703" t="s">
        <v>1242</v>
      </c>
      <c r="G184" s="702">
        <v>20</v>
      </c>
      <c r="H184" s="674">
        <v>6.55</v>
      </c>
      <c r="I184" s="673" t="s">
        <v>1199</v>
      </c>
    </row>
    <row r="185" spans="1:9" ht="31.2" x14ac:dyDescent="0.3">
      <c r="A185" s="707" t="s">
        <v>1203</v>
      </c>
      <c r="B185" s="706" t="s">
        <v>1235</v>
      </c>
      <c r="C185" s="705" t="s">
        <v>1241</v>
      </c>
      <c r="D185" s="704">
        <v>160</v>
      </c>
      <c r="E185" s="704" t="s">
        <v>1240</v>
      </c>
      <c r="F185" s="703" t="s">
        <v>1239</v>
      </c>
      <c r="G185" s="702">
        <v>20</v>
      </c>
      <c r="H185" s="674">
        <v>6.55</v>
      </c>
      <c r="I185" s="673" t="s">
        <v>1199</v>
      </c>
    </row>
    <row r="186" spans="1:9" ht="31.2" x14ac:dyDescent="0.3">
      <c r="A186" s="707" t="s">
        <v>1203</v>
      </c>
      <c r="B186" s="706" t="s">
        <v>1235</v>
      </c>
      <c r="C186" s="705" t="s">
        <v>1238</v>
      </c>
      <c r="D186" s="704">
        <v>160</v>
      </c>
      <c r="E186" s="704" t="s">
        <v>1237</v>
      </c>
      <c r="F186" s="703" t="s">
        <v>1236</v>
      </c>
      <c r="G186" s="702">
        <v>20</v>
      </c>
      <c r="H186" s="674">
        <v>6.55</v>
      </c>
      <c r="I186" s="673" t="s">
        <v>1199</v>
      </c>
    </row>
    <row r="187" spans="1:9" ht="31.2" x14ac:dyDescent="0.3">
      <c r="A187" s="707" t="s">
        <v>1203</v>
      </c>
      <c r="B187" s="706" t="s">
        <v>1235</v>
      </c>
      <c r="C187" s="705" t="s">
        <v>1234</v>
      </c>
      <c r="D187" s="704">
        <v>160</v>
      </c>
      <c r="E187" s="704" t="s">
        <v>1233</v>
      </c>
      <c r="F187" s="703" t="s">
        <v>1232</v>
      </c>
      <c r="G187" s="702">
        <v>20</v>
      </c>
      <c r="H187" s="674">
        <v>6.55</v>
      </c>
      <c r="I187" s="673" t="s">
        <v>1199</v>
      </c>
    </row>
    <row r="188" spans="1:9" ht="15.6" x14ac:dyDescent="0.3">
      <c r="A188" s="701"/>
      <c r="B188" s="700"/>
      <c r="C188" s="699"/>
      <c r="D188" s="698"/>
      <c r="E188" s="697"/>
      <c r="F188" s="696"/>
      <c r="G188" s="696"/>
      <c r="H188" s="673"/>
      <c r="I188" s="673"/>
    </row>
    <row r="189" spans="1:9" ht="62.4" x14ac:dyDescent="0.3">
      <c r="A189" s="695" t="s">
        <v>1203</v>
      </c>
      <c r="B189" s="694" t="s">
        <v>1202</v>
      </c>
      <c r="C189" s="693" t="s">
        <v>1231</v>
      </c>
      <c r="D189" s="692">
        <v>80</v>
      </c>
      <c r="E189" s="691">
        <v>400</v>
      </c>
      <c r="F189" s="683" t="s">
        <v>1230</v>
      </c>
      <c r="G189" s="689">
        <v>10</v>
      </c>
      <c r="H189" s="674">
        <v>12</v>
      </c>
      <c r="I189" s="673" t="s">
        <v>1199</v>
      </c>
    </row>
    <row r="190" spans="1:9" ht="62.4" x14ac:dyDescent="0.3">
      <c r="A190" s="695" t="s">
        <v>1203</v>
      </c>
      <c r="B190" s="694" t="s">
        <v>1202</v>
      </c>
      <c r="C190" s="693" t="s">
        <v>1229</v>
      </c>
      <c r="D190" s="692">
        <v>80</v>
      </c>
      <c r="E190" s="691">
        <v>500</v>
      </c>
      <c r="F190" s="690" t="s">
        <v>1208</v>
      </c>
      <c r="G190" s="689">
        <v>10</v>
      </c>
      <c r="H190" s="674">
        <v>12</v>
      </c>
      <c r="I190" s="673" t="s">
        <v>1199</v>
      </c>
    </row>
    <row r="191" spans="1:9" ht="62.4" x14ac:dyDescent="0.3">
      <c r="A191" s="695" t="s">
        <v>1203</v>
      </c>
      <c r="B191" s="694" t="s">
        <v>1202</v>
      </c>
      <c r="C191" s="693" t="s">
        <v>1228</v>
      </c>
      <c r="D191" s="692">
        <v>80</v>
      </c>
      <c r="E191" s="691">
        <v>500</v>
      </c>
      <c r="F191" s="690" t="s">
        <v>1206</v>
      </c>
      <c r="G191" s="689">
        <v>10</v>
      </c>
      <c r="H191" s="674">
        <v>12</v>
      </c>
      <c r="I191" s="673" t="s">
        <v>1199</v>
      </c>
    </row>
    <row r="192" spans="1:9" ht="62.4" x14ac:dyDescent="0.3">
      <c r="A192" s="695" t="s">
        <v>1203</v>
      </c>
      <c r="B192" s="694" t="s">
        <v>1202</v>
      </c>
      <c r="C192" s="693" t="s">
        <v>1227</v>
      </c>
      <c r="D192" s="692">
        <v>100</v>
      </c>
      <c r="E192" s="691">
        <v>500</v>
      </c>
      <c r="F192" s="690" t="s">
        <v>1210</v>
      </c>
      <c r="G192" s="689">
        <v>10</v>
      </c>
      <c r="H192" s="674">
        <v>12</v>
      </c>
      <c r="I192" s="673" t="s">
        <v>1199</v>
      </c>
    </row>
    <row r="193" spans="1:9" ht="62.4" x14ac:dyDescent="0.3">
      <c r="A193" s="695" t="s">
        <v>1203</v>
      </c>
      <c r="B193" s="694" t="s">
        <v>1202</v>
      </c>
      <c r="C193" s="693" t="s">
        <v>1226</v>
      </c>
      <c r="D193" s="692">
        <v>100</v>
      </c>
      <c r="E193" s="691">
        <v>600</v>
      </c>
      <c r="F193" s="690" t="s">
        <v>1208</v>
      </c>
      <c r="G193" s="689">
        <v>10</v>
      </c>
      <c r="H193" s="674">
        <v>12</v>
      </c>
      <c r="I193" s="673" t="s">
        <v>1199</v>
      </c>
    </row>
    <row r="194" spans="1:9" ht="62.4" x14ac:dyDescent="0.3">
      <c r="A194" s="695" t="s">
        <v>1203</v>
      </c>
      <c r="B194" s="694" t="s">
        <v>1202</v>
      </c>
      <c r="C194" s="693" t="s">
        <v>1225</v>
      </c>
      <c r="D194" s="692">
        <v>100</v>
      </c>
      <c r="E194" s="691">
        <v>600</v>
      </c>
      <c r="F194" s="690" t="s">
        <v>1206</v>
      </c>
      <c r="G194" s="689">
        <v>10</v>
      </c>
      <c r="H194" s="674">
        <v>12</v>
      </c>
      <c r="I194" s="673" t="s">
        <v>1199</v>
      </c>
    </row>
    <row r="195" spans="1:9" ht="62.4" x14ac:dyDescent="0.3">
      <c r="A195" s="688" t="s">
        <v>1203</v>
      </c>
      <c r="B195" s="687" t="s">
        <v>1202</v>
      </c>
      <c r="C195" s="686" t="s">
        <v>1224</v>
      </c>
      <c r="D195" s="692">
        <v>130</v>
      </c>
      <c r="E195" s="691">
        <v>500</v>
      </c>
      <c r="F195" s="683" t="s">
        <v>1210</v>
      </c>
      <c r="G195" s="682">
        <v>10</v>
      </c>
      <c r="H195" s="674">
        <v>12</v>
      </c>
      <c r="I195" s="673" t="s">
        <v>1199</v>
      </c>
    </row>
    <row r="196" spans="1:9" ht="62.4" x14ac:dyDescent="0.3">
      <c r="A196" s="695" t="s">
        <v>1203</v>
      </c>
      <c r="B196" s="694" t="s">
        <v>1202</v>
      </c>
      <c r="C196" s="693" t="s">
        <v>1223</v>
      </c>
      <c r="D196" s="692">
        <v>130</v>
      </c>
      <c r="E196" s="691">
        <v>600</v>
      </c>
      <c r="F196" s="690" t="s">
        <v>1222</v>
      </c>
      <c r="G196" s="689">
        <v>10</v>
      </c>
      <c r="H196" s="674">
        <v>12</v>
      </c>
      <c r="I196" s="673" t="s">
        <v>1199</v>
      </c>
    </row>
    <row r="197" spans="1:9" ht="62.4" x14ac:dyDescent="0.3">
      <c r="A197" s="695" t="s">
        <v>1203</v>
      </c>
      <c r="B197" s="694" t="s">
        <v>1202</v>
      </c>
      <c r="C197" s="693" t="s">
        <v>1221</v>
      </c>
      <c r="D197" s="692">
        <v>130</v>
      </c>
      <c r="E197" s="691">
        <v>900</v>
      </c>
      <c r="F197" s="690" t="s">
        <v>1220</v>
      </c>
      <c r="G197" s="689">
        <v>10</v>
      </c>
      <c r="H197" s="674">
        <v>12</v>
      </c>
      <c r="I197" s="673" t="s">
        <v>1199</v>
      </c>
    </row>
    <row r="198" spans="1:9" ht="62.4" x14ac:dyDescent="0.3">
      <c r="A198" s="695" t="s">
        <v>1203</v>
      </c>
      <c r="B198" s="694" t="s">
        <v>1202</v>
      </c>
      <c r="C198" s="693" t="s">
        <v>1219</v>
      </c>
      <c r="D198" s="692">
        <v>150</v>
      </c>
      <c r="E198" s="691">
        <v>600</v>
      </c>
      <c r="F198" s="690" t="s">
        <v>1218</v>
      </c>
      <c r="G198" s="689">
        <v>5</v>
      </c>
      <c r="H198" s="674">
        <v>12</v>
      </c>
      <c r="I198" s="673" t="s">
        <v>1199</v>
      </c>
    </row>
    <row r="199" spans="1:9" ht="62.4" x14ac:dyDescent="0.3">
      <c r="A199" s="695" t="s">
        <v>1203</v>
      </c>
      <c r="B199" s="694" t="s">
        <v>1202</v>
      </c>
      <c r="C199" s="693" t="s">
        <v>1217</v>
      </c>
      <c r="D199" s="692">
        <v>150</v>
      </c>
      <c r="E199" s="691">
        <v>900</v>
      </c>
      <c r="F199" s="690" t="s">
        <v>1216</v>
      </c>
      <c r="G199" s="689">
        <v>5</v>
      </c>
      <c r="H199" s="674">
        <v>12</v>
      </c>
      <c r="I199" s="673" t="s">
        <v>1199</v>
      </c>
    </row>
    <row r="200" spans="1:9" ht="62.4" x14ac:dyDescent="0.3">
      <c r="A200" s="695" t="s">
        <v>1203</v>
      </c>
      <c r="B200" s="694" t="s">
        <v>1202</v>
      </c>
      <c r="C200" s="693" t="s">
        <v>1215</v>
      </c>
      <c r="D200" s="692">
        <v>150</v>
      </c>
      <c r="E200" s="691">
        <v>800</v>
      </c>
      <c r="F200" s="690" t="s">
        <v>1214</v>
      </c>
      <c r="G200" s="689">
        <v>5</v>
      </c>
      <c r="H200" s="674">
        <v>12</v>
      </c>
      <c r="I200" s="673"/>
    </row>
    <row r="201" spans="1:9" ht="62.4" x14ac:dyDescent="0.3">
      <c r="A201" s="695" t="s">
        <v>1203</v>
      </c>
      <c r="B201" s="694" t="s">
        <v>1202</v>
      </c>
      <c r="C201" s="693" t="s">
        <v>1213</v>
      </c>
      <c r="D201" s="692">
        <v>150</v>
      </c>
      <c r="E201" s="691">
        <v>900</v>
      </c>
      <c r="F201" s="690" t="s">
        <v>1212</v>
      </c>
      <c r="G201" s="689">
        <v>5</v>
      </c>
      <c r="H201" s="674">
        <v>12</v>
      </c>
      <c r="I201" s="673" t="s">
        <v>1199</v>
      </c>
    </row>
    <row r="202" spans="1:9" ht="62.4" x14ac:dyDescent="0.3">
      <c r="A202" s="695" t="s">
        <v>1203</v>
      </c>
      <c r="B202" s="694" t="s">
        <v>1202</v>
      </c>
      <c r="C202" s="693" t="s">
        <v>1211</v>
      </c>
      <c r="D202" s="692">
        <v>160</v>
      </c>
      <c r="E202" s="691">
        <v>600</v>
      </c>
      <c r="F202" s="683" t="s">
        <v>1210</v>
      </c>
      <c r="G202" s="689">
        <v>5</v>
      </c>
      <c r="H202" s="674">
        <v>12</v>
      </c>
      <c r="I202" s="673" t="s">
        <v>1199</v>
      </c>
    </row>
    <row r="203" spans="1:9" ht="62.4" x14ac:dyDescent="0.3">
      <c r="A203" s="695" t="s">
        <v>1203</v>
      </c>
      <c r="B203" s="694" t="s">
        <v>1202</v>
      </c>
      <c r="C203" s="693" t="s">
        <v>1209</v>
      </c>
      <c r="D203" s="692">
        <v>160</v>
      </c>
      <c r="E203" s="691">
        <v>600</v>
      </c>
      <c r="F203" s="690" t="s">
        <v>1208</v>
      </c>
      <c r="G203" s="689">
        <v>5</v>
      </c>
      <c r="H203" s="674">
        <v>12</v>
      </c>
      <c r="I203" s="673" t="s">
        <v>1199</v>
      </c>
    </row>
    <row r="204" spans="1:9" ht="62.4" x14ac:dyDescent="0.3">
      <c r="A204" s="688" t="s">
        <v>1203</v>
      </c>
      <c r="B204" s="687" t="s">
        <v>1202</v>
      </c>
      <c r="C204" s="686" t="s">
        <v>1207</v>
      </c>
      <c r="D204" s="685">
        <v>160</v>
      </c>
      <c r="E204" s="684">
        <v>900</v>
      </c>
      <c r="F204" s="683" t="s">
        <v>1206</v>
      </c>
      <c r="G204" s="682">
        <v>5</v>
      </c>
      <c r="H204" s="674">
        <v>12</v>
      </c>
      <c r="I204" s="673" t="s">
        <v>1199</v>
      </c>
    </row>
    <row r="205" spans="1:9" ht="62.4" x14ac:dyDescent="0.3">
      <c r="A205" s="688" t="s">
        <v>1203</v>
      </c>
      <c r="B205" s="687" t="s">
        <v>1202</v>
      </c>
      <c r="C205" s="686" t="s">
        <v>1205</v>
      </c>
      <c r="D205" s="685">
        <v>160</v>
      </c>
      <c r="E205" s="684">
        <v>900</v>
      </c>
      <c r="F205" s="683" t="s">
        <v>1204</v>
      </c>
      <c r="G205" s="682">
        <v>5</v>
      </c>
      <c r="H205" s="674">
        <v>12</v>
      </c>
      <c r="I205" s="673"/>
    </row>
    <row r="206" spans="1:9" ht="63" thickBot="1" x14ac:dyDescent="0.35">
      <c r="A206" s="681" t="s">
        <v>1203</v>
      </c>
      <c r="B206" s="680" t="s">
        <v>1202</v>
      </c>
      <c r="C206" s="679" t="s">
        <v>1201</v>
      </c>
      <c r="D206" s="678">
        <v>150</v>
      </c>
      <c r="E206" s="677">
        <v>350</v>
      </c>
      <c r="F206" s="676" t="s">
        <v>1200</v>
      </c>
      <c r="G206" s="675">
        <v>10</v>
      </c>
      <c r="H206" s="674">
        <v>12</v>
      </c>
      <c r="I206" s="673" t="s">
        <v>1199</v>
      </c>
    </row>
  </sheetData>
  <mergeCells count="10">
    <mergeCell ref="I4:I5"/>
    <mergeCell ref="A1:C3"/>
    <mergeCell ref="D1:H3"/>
    <mergeCell ref="K3:M5"/>
    <mergeCell ref="D4:F4"/>
    <mergeCell ref="A4:A5"/>
    <mergeCell ref="B4:B5"/>
    <mergeCell ref="C4:C5"/>
    <mergeCell ref="G4:G5"/>
    <mergeCell ref="H4:H5"/>
  </mergeCells>
  <pageMargins left="0.69861111111111107" right="0.69861111111111107" top="0.75" bottom="0.75" header="0.3" footer="0.3"/>
  <pageSetup paperSize="9" scale="5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indexed="51"/>
  </sheetPr>
  <dimension ref="A1:N36"/>
  <sheetViews>
    <sheetView topLeftCell="A7" zoomScale="82" workbookViewId="0">
      <selection activeCell="B7" sqref="B7"/>
    </sheetView>
  </sheetViews>
  <sheetFormatPr defaultColWidth="10.7109375" defaultRowHeight="14.4" x14ac:dyDescent="0.3"/>
  <cols>
    <col min="1" max="1" width="10.7109375" style="1"/>
    <col min="2" max="2" width="45.7109375" style="1" customWidth="1"/>
    <col min="3" max="3" width="23" style="1" customWidth="1"/>
    <col min="4" max="16384" width="10.7109375" style="1"/>
  </cols>
  <sheetData>
    <row r="1" spans="1:14" ht="18" x14ac:dyDescent="0.35">
      <c r="B1" s="1141" t="s">
        <v>1497</v>
      </c>
      <c r="C1" s="1141"/>
      <c r="D1" s="1141"/>
      <c r="E1" s="1141"/>
      <c r="F1" s="1141"/>
      <c r="G1" s="1141"/>
      <c r="H1" s="1141"/>
      <c r="I1" s="1141"/>
      <c r="J1" s="1141"/>
      <c r="K1" s="1141"/>
      <c r="L1" s="1141"/>
    </row>
    <row r="2" spans="1:14" ht="21" x14ac:dyDescent="0.4">
      <c r="B2" s="1142" t="s">
        <v>1496</v>
      </c>
      <c r="C2" s="1142"/>
      <c r="D2" s="1142"/>
      <c r="E2" s="1142"/>
      <c r="F2" s="1142"/>
      <c r="G2" s="1142"/>
      <c r="H2" s="1142"/>
      <c r="I2" s="1142"/>
      <c r="J2" s="1142"/>
      <c r="K2" s="1142"/>
      <c r="L2" s="1142"/>
    </row>
    <row r="3" spans="1:14" ht="15" thickBot="1" x14ac:dyDescent="0.35">
      <c r="B3" s="1" t="s">
        <v>1495</v>
      </c>
      <c r="F3" s="1" t="s">
        <v>1494</v>
      </c>
    </row>
    <row r="4" spans="1:14" ht="27.9" customHeight="1" thickBot="1" x14ac:dyDescent="0.35">
      <c r="A4" s="878" t="s">
        <v>1042</v>
      </c>
      <c r="B4" s="876" t="s">
        <v>1493</v>
      </c>
      <c r="C4" s="876"/>
      <c r="D4" s="876" t="s">
        <v>1492</v>
      </c>
      <c r="E4" s="877" t="s">
        <v>1491</v>
      </c>
      <c r="F4" s="876" t="s">
        <v>1490</v>
      </c>
      <c r="G4" s="875" t="s">
        <v>1489</v>
      </c>
      <c r="H4" s="874" t="s">
        <v>1488</v>
      </c>
      <c r="I4" s="873" t="s">
        <v>1487</v>
      </c>
      <c r="J4" s="872" t="s">
        <v>1486</v>
      </c>
      <c r="K4" s="871" t="s">
        <v>1485</v>
      </c>
      <c r="L4" s="870" t="s">
        <v>1484</v>
      </c>
      <c r="M4" s="869" t="s">
        <v>1483</v>
      </c>
      <c r="N4" s="1">
        <f>SUM(L5:L36)</f>
        <v>0</v>
      </c>
    </row>
    <row r="5" spans="1:14" ht="42.9" customHeight="1" thickTop="1" thickBot="1" x14ac:dyDescent="0.35">
      <c r="A5" s="868">
        <v>230</v>
      </c>
      <c r="B5" s="822" t="s">
        <v>1482</v>
      </c>
      <c r="C5" s="821"/>
      <c r="D5" s="820">
        <v>3</v>
      </c>
      <c r="E5" s="836">
        <v>0.39</v>
      </c>
      <c r="F5" s="818">
        <v>0.5</v>
      </c>
      <c r="G5" s="817"/>
      <c r="H5" s="813"/>
      <c r="I5" s="816"/>
      <c r="J5" s="815" t="s">
        <v>1199</v>
      </c>
      <c r="K5" s="867" t="s">
        <v>1199</v>
      </c>
      <c r="L5" s="788">
        <f t="shared" ref="L5:L36" si="0">SUM(G5:K5)</f>
        <v>0</v>
      </c>
      <c r="M5" s="812"/>
    </row>
    <row r="6" spans="1:14" ht="27.9" customHeight="1" thickTop="1" thickBot="1" x14ac:dyDescent="0.35">
      <c r="A6" s="866">
        <v>340</v>
      </c>
      <c r="B6" s="810" t="s">
        <v>1481</v>
      </c>
      <c r="C6" s="796"/>
      <c r="D6" s="809">
        <v>4</v>
      </c>
      <c r="E6" s="824"/>
      <c r="F6" s="807">
        <v>0.62</v>
      </c>
      <c r="G6" s="806"/>
      <c r="H6" s="802" t="s">
        <v>1199</v>
      </c>
      <c r="I6" s="805"/>
      <c r="J6" s="865" t="s">
        <v>1199</v>
      </c>
      <c r="K6" s="803"/>
      <c r="L6" s="802">
        <f t="shared" si="0"/>
        <v>0</v>
      </c>
      <c r="M6" s="801"/>
    </row>
    <row r="7" spans="1:14" ht="27.9" customHeight="1" thickTop="1" thickBot="1" x14ac:dyDescent="0.35">
      <c r="A7" s="845">
        <v>440</v>
      </c>
      <c r="B7" s="810" t="s">
        <v>1480</v>
      </c>
      <c r="C7" s="796"/>
      <c r="D7" s="809">
        <v>4</v>
      </c>
      <c r="E7" s="824"/>
      <c r="F7" s="807">
        <v>0.6</v>
      </c>
      <c r="G7" s="806"/>
      <c r="H7" s="802"/>
      <c r="I7" s="805"/>
      <c r="J7" s="804"/>
      <c r="K7" s="803"/>
      <c r="L7" s="802">
        <f t="shared" si="0"/>
        <v>0</v>
      </c>
      <c r="M7" s="801"/>
    </row>
    <row r="8" spans="1:14" ht="27.9" customHeight="1" thickTop="1" x14ac:dyDescent="0.3">
      <c r="A8" s="846">
        <v>535</v>
      </c>
      <c r="B8" s="825" t="s">
        <v>1479</v>
      </c>
      <c r="C8" s="834"/>
      <c r="D8" s="833">
        <v>3.5</v>
      </c>
      <c r="E8" s="832">
        <v>0.56999999999999995</v>
      </c>
      <c r="F8" s="831">
        <v>0.5</v>
      </c>
      <c r="G8" s="830" t="s">
        <v>1199</v>
      </c>
      <c r="H8" s="673" t="s">
        <v>1199</v>
      </c>
      <c r="I8" s="829" t="s">
        <v>1199</v>
      </c>
      <c r="J8" s="828" t="s">
        <v>1199</v>
      </c>
      <c r="K8" s="827" t="s">
        <v>1199</v>
      </c>
      <c r="L8" s="673">
        <f t="shared" si="0"/>
        <v>0</v>
      </c>
      <c r="M8" s="826"/>
    </row>
    <row r="9" spans="1:14" ht="27.9" customHeight="1" thickBot="1" x14ac:dyDescent="0.35">
      <c r="A9" s="846">
        <v>540</v>
      </c>
      <c r="B9" s="825" t="s">
        <v>1479</v>
      </c>
      <c r="C9" s="834"/>
      <c r="D9" s="833">
        <v>4</v>
      </c>
      <c r="E9" s="832">
        <v>0.82</v>
      </c>
      <c r="F9" s="831">
        <v>0.55000000000000004</v>
      </c>
      <c r="G9" s="830"/>
      <c r="H9" s="673"/>
      <c r="I9" s="829"/>
      <c r="J9" s="828" t="s">
        <v>1199</v>
      </c>
      <c r="K9" s="827" t="s">
        <v>1199</v>
      </c>
      <c r="L9" s="673">
        <f t="shared" si="0"/>
        <v>0</v>
      </c>
      <c r="M9" s="826"/>
    </row>
    <row r="10" spans="1:14" ht="27.9" customHeight="1" thickTop="1" thickBot="1" x14ac:dyDescent="0.35">
      <c r="A10" s="847">
        <v>720</v>
      </c>
      <c r="B10" s="822" t="s">
        <v>1478</v>
      </c>
      <c r="C10" s="821"/>
      <c r="D10" s="820">
        <v>2</v>
      </c>
      <c r="E10" s="836">
        <v>0.112</v>
      </c>
      <c r="F10" s="818">
        <v>0.35</v>
      </c>
      <c r="G10" s="817" t="s">
        <v>1199</v>
      </c>
      <c r="H10" s="813" t="s">
        <v>1199</v>
      </c>
      <c r="I10" s="816" t="s">
        <v>1199</v>
      </c>
      <c r="J10" s="815" t="s">
        <v>1199</v>
      </c>
      <c r="K10" s="814" t="s">
        <v>1199</v>
      </c>
      <c r="L10" s="673">
        <f t="shared" si="0"/>
        <v>0</v>
      </c>
      <c r="M10" s="812"/>
    </row>
    <row r="11" spans="1:14" ht="27.9" customHeight="1" thickTop="1" thickBot="1" x14ac:dyDescent="0.35">
      <c r="A11" s="864" t="s">
        <v>1477</v>
      </c>
      <c r="B11" s="810" t="s">
        <v>1476</v>
      </c>
      <c r="C11" s="796"/>
      <c r="D11" s="809">
        <v>3</v>
      </c>
      <c r="E11" s="824">
        <v>0.4</v>
      </c>
      <c r="F11" s="807">
        <v>0.56999999999999995</v>
      </c>
      <c r="G11" s="806" t="s">
        <v>1199</v>
      </c>
      <c r="H11" s="853" t="s">
        <v>1199</v>
      </c>
      <c r="I11" s="816" t="s">
        <v>1199</v>
      </c>
      <c r="J11" s="804" t="s">
        <v>1199</v>
      </c>
      <c r="K11" s="863" t="s">
        <v>1199</v>
      </c>
      <c r="L11" s="802">
        <f t="shared" si="0"/>
        <v>0</v>
      </c>
      <c r="M11" s="801"/>
    </row>
    <row r="12" spans="1:14" ht="27.9" customHeight="1" thickTop="1" thickBot="1" x14ac:dyDescent="0.35">
      <c r="A12" s="862" t="s">
        <v>1475</v>
      </c>
      <c r="B12" s="861" t="s">
        <v>1474</v>
      </c>
      <c r="C12" s="834"/>
      <c r="D12" s="860">
        <v>2.5</v>
      </c>
      <c r="E12" s="859"/>
      <c r="F12" s="858">
        <v>0.35</v>
      </c>
      <c r="G12" s="806"/>
      <c r="H12" s="857"/>
      <c r="I12" s="816"/>
      <c r="J12" s="804"/>
      <c r="K12" s="856" t="s">
        <v>1199</v>
      </c>
      <c r="L12" s="855">
        <f t="shared" si="0"/>
        <v>0</v>
      </c>
      <c r="M12" s="854"/>
    </row>
    <row r="13" spans="1:14" ht="27.9" customHeight="1" thickTop="1" thickBot="1" x14ac:dyDescent="0.35">
      <c r="A13" s="847">
        <v>1225</v>
      </c>
      <c r="B13" s="825" t="s">
        <v>1473</v>
      </c>
      <c r="C13" s="821"/>
      <c r="D13" s="820">
        <v>2.5</v>
      </c>
      <c r="E13" s="836">
        <v>0.15</v>
      </c>
      <c r="F13" s="818">
        <v>0.35</v>
      </c>
      <c r="G13" s="806" t="s">
        <v>1199</v>
      </c>
      <c r="H13" s="853" t="s">
        <v>1199</v>
      </c>
      <c r="I13" s="816" t="s">
        <v>1199</v>
      </c>
      <c r="J13" s="804" t="s">
        <v>1199</v>
      </c>
      <c r="K13" s="814" t="s">
        <v>1199</v>
      </c>
      <c r="L13" s="673">
        <f t="shared" si="0"/>
        <v>0</v>
      </c>
      <c r="M13" s="812"/>
    </row>
    <row r="14" spans="1:14" ht="27.9" customHeight="1" thickTop="1" thickBot="1" x14ac:dyDescent="0.35">
      <c r="A14" s="845">
        <v>1540</v>
      </c>
      <c r="B14" s="810" t="s">
        <v>1472</v>
      </c>
      <c r="C14" s="796"/>
      <c r="D14" s="809">
        <v>4</v>
      </c>
      <c r="E14" s="852">
        <v>0.9</v>
      </c>
      <c r="F14" s="807">
        <v>0.71</v>
      </c>
      <c r="G14" s="806" t="s">
        <v>1199</v>
      </c>
      <c r="H14" s="802" t="s">
        <v>1199</v>
      </c>
      <c r="I14" s="805" t="s">
        <v>1199</v>
      </c>
      <c r="J14" s="804" t="s">
        <v>1199</v>
      </c>
      <c r="K14" s="803"/>
      <c r="L14" s="802">
        <f t="shared" si="0"/>
        <v>0</v>
      </c>
      <c r="M14" s="801"/>
    </row>
    <row r="15" spans="1:14" ht="27.9" customHeight="1" thickTop="1" x14ac:dyDescent="0.3">
      <c r="A15" s="847">
        <v>1630</v>
      </c>
      <c r="B15" s="822" t="s">
        <v>1471</v>
      </c>
      <c r="C15" s="821"/>
      <c r="D15" s="820">
        <v>3</v>
      </c>
      <c r="E15" s="851">
        <v>0.56000000000000005</v>
      </c>
      <c r="F15" s="818">
        <v>0.54</v>
      </c>
      <c r="G15" s="817" t="s">
        <v>1199</v>
      </c>
      <c r="H15" s="813"/>
      <c r="I15" s="816" t="s">
        <v>1199</v>
      </c>
      <c r="J15" s="815" t="s">
        <v>1199</v>
      </c>
      <c r="K15" s="814" t="s">
        <v>1199</v>
      </c>
      <c r="L15" s="813">
        <f t="shared" si="0"/>
        <v>0</v>
      </c>
      <c r="M15" s="812"/>
    </row>
    <row r="16" spans="1:14" ht="27.9" customHeight="1" thickBot="1" x14ac:dyDescent="0.35">
      <c r="A16" s="845">
        <v>1640</v>
      </c>
      <c r="B16" s="810" t="s">
        <v>1471</v>
      </c>
      <c r="C16" s="796"/>
      <c r="D16" s="809">
        <v>4</v>
      </c>
      <c r="E16" s="850">
        <v>1.01</v>
      </c>
      <c r="F16" s="807">
        <v>0.72</v>
      </c>
      <c r="G16" s="806" t="s">
        <v>1199</v>
      </c>
      <c r="H16" s="802" t="s">
        <v>1199</v>
      </c>
      <c r="I16" s="805" t="s">
        <v>1199</v>
      </c>
      <c r="J16" s="804" t="s">
        <v>1199</v>
      </c>
      <c r="K16" s="803"/>
      <c r="L16" s="802">
        <f t="shared" si="0"/>
        <v>0</v>
      </c>
      <c r="M16" s="801"/>
    </row>
    <row r="17" spans="1:13" ht="27.9" customHeight="1" thickTop="1" thickBot="1" x14ac:dyDescent="0.35">
      <c r="A17" s="845">
        <v>1835</v>
      </c>
      <c r="B17" s="810" t="s">
        <v>1470</v>
      </c>
      <c r="C17" s="796"/>
      <c r="D17" s="809">
        <v>3.5</v>
      </c>
      <c r="E17" s="824"/>
      <c r="F17" s="807">
        <v>0.68</v>
      </c>
      <c r="G17" s="806" t="s">
        <v>1199</v>
      </c>
      <c r="H17" s="802" t="s">
        <v>1199</v>
      </c>
      <c r="I17" s="805" t="s">
        <v>1199</v>
      </c>
      <c r="J17" s="804" t="s">
        <v>1199</v>
      </c>
      <c r="K17" s="803" t="s">
        <v>1199</v>
      </c>
      <c r="L17" s="802">
        <f t="shared" si="0"/>
        <v>0</v>
      </c>
      <c r="M17" s="801"/>
    </row>
    <row r="18" spans="1:13" ht="27.9" customHeight="1" thickTop="1" thickBot="1" x14ac:dyDescent="0.35">
      <c r="A18" s="849">
        <v>1925</v>
      </c>
      <c r="B18" s="797" t="s">
        <v>1469</v>
      </c>
      <c r="C18" s="797"/>
      <c r="D18" s="795">
        <v>2.5</v>
      </c>
      <c r="E18" s="788"/>
      <c r="F18" s="848">
        <v>0.6</v>
      </c>
      <c r="G18" s="792"/>
      <c r="H18" s="788"/>
      <c r="I18" s="791" t="s">
        <v>1199</v>
      </c>
      <c r="J18" s="790" t="s">
        <v>1199</v>
      </c>
      <c r="K18" s="789"/>
      <c r="L18" s="788">
        <f t="shared" si="0"/>
        <v>0</v>
      </c>
      <c r="M18" s="787"/>
    </row>
    <row r="19" spans="1:13" ht="27.9" customHeight="1" thickTop="1" x14ac:dyDescent="0.3">
      <c r="A19" s="847">
        <v>2220</v>
      </c>
      <c r="B19" s="822" t="s">
        <v>1468</v>
      </c>
      <c r="C19" s="821"/>
      <c r="D19" s="820">
        <v>2</v>
      </c>
      <c r="E19" s="836"/>
      <c r="F19" s="818">
        <v>0.5</v>
      </c>
      <c r="G19" s="817" t="s">
        <v>1199</v>
      </c>
      <c r="H19" s="813" t="s">
        <v>1199</v>
      </c>
      <c r="I19" s="816" t="s">
        <v>1199</v>
      </c>
      <c r="J19" s="815" t="s">
        <v>1199</v>
      </c>
      <c r="K19" s="814" t="s">
        <v>1199</v>
      </c>
      <c r="L19" s="813">
        <f t="shared" si="0"/>
        <v>0</v>
      </c>
      <c r="M19" s="812"/>
    </row>
    <row r="20" spans="1:13" ht="27.9" customHeight="1" x14ac:dyDescent="0.3">
      <c r="A20" s="846">
        <v>2225</v>
      </c>
      <c r="B20" s="825" t="s">
        <v>1468</v>
      </c>
      <c r="C20" s="834"/>
      <c r="D20" s="833">
        <v>2.5</v>
      </c>
      <c r="E20" s="832"/>
      <c r="F20" s="831">
        <v>0.55000000000000004</v>
      </c>
      <c r="G20" s="830" t="s">
        <v>1199</v>
      </c>
      <c r="H20" s="673" t="s">
        <v>1199</v>
      </c>
      <c r="I20" s="829" t="s">
        <v>1199</v>
      </c>
      <c r="J20" s="828" t="s">
        <v>1199</v>
      </c>
      <c r="K20" s="827" t="s">
        <v>1199</v>
      </c>
      <c r="L20" s="673">
        <f t="shared" si="0"/>
        <v>0</v>
      </c>
      <c r="M20" s="826"/>
    </row>
    <row r="21" spans="1:13" ht="27.9" customHeight="1" thickBot="1" x14ac:dyDescent="0.35">
      <c r="A21" s="845">
        <v>2230</v>
      </c>
      <c r="B21" s="810" t="s">
        <v>1468</v>
      </c>
      <c r="C21" s="796"/>
      <c r="D21" s="809">
        <v>3</v>
      </c>
      <c r="E21" s="824"/>
      <c r="F21" s="807">
        <v>0.7</v>
      </c>
      <c r="G21" s="806" t="s">
        <v>1199</v>
      </c>
      <c r="H21" s="802" t="s">
        <v>1199</v>
      </c>
      <c r="I21" s="805" t="s">
        <v>1199</v>
      </c>
      <c r="J21" s="804" t="s">
        <v>1199</v>
      </c>
      <c r="K21" s="803" t="s">
        <v>1199</v>
      </c>
      <c r="L21" s="802">
        <f t="shared" si="0"/>
        <v>0</v>
      </c>
      <c r="M21" s="801"/>
    </row>
    <row r="22" spans="1:13" ht="27.9" customHeight="1" thickTop="1" x14ac:dyDescent="0.3">
      <c r="A22" s="823">
        <v>2710</v>
      </c>
      <c r="B22" s="822" t="s">
        <v>1467</v>
      </c>
      <c r="C22" s="821"/>
      <c r="D22" s="820">
        <v>1</v>
      </c>
      <c r="E22" s="813"/>
      <c r="F22" s="844">
        <v>0.43</v>
      </c>
      <c r="G22" s="817" t="s">
        <v>1199</v>
      </c>
      <c r="H22" s="813" t="s">
        <v>1199</v>
      </c>
      <c r="I22" s="816"/>
      <c r="J22" s="815" t="s">
        <v>1199</v>
      </c>
      <c r="K22" s="814"/>
      <c r="L22" s="813">
        <f t="shared" si="0"/>
        <v>0</v>
      </c>
      <c r="M22" s="812"/>
    </row>
    <row r="23" spans="1:13" ht="27.9" customHeight="1" x14ac:dyDescent="0.3">
      <c r="A23" s="835">
        <v>2715</v>
      </c>
      <c r="B23" s="825" t="s">
        <v>1467</v>
      </c>
      <c r="C23" s="834"/>
      <c r="D23" s="843">
        <v>1.5</v>
      </c>
      <c r="E23" s="673"/>
      <c r="F23" s="842">
        <v>0.48</v>
      </c>
      <c r="G23" s="830" t="s">
        <v>1199</v>
      </c>
      <c r="H23" s="673"/>
      <c r="I23" s="829" t="s">
        <v>1199</v>
      </c>
      <c r="J23" s="828" t="s">
        <v>1199</v>
      </c>
      <c r="K23" s="827" t="s">
        <v>1199</v>
      </c>
      <c r="L23" s="673">
        <f t="shared" si="0"/>
        <v>0</v>
      </c>
      <c r="M23" s="826"/>
    </row>
    <row r="24" spans="1:13" ht="27.9" customHeight="1" x14ac:dyDescent="0.3">
      <c r="A24" s="841">
        <v>2725</v>
      </c>
      <c r="B24" s="825" t="s">
        <v>1467</v>
      </c>
      <c r="C24" s="834"/>
      <c r="D24" s="833">
        <v>2.5</v>
      </c>
      <c r="E24" s="840">
        <v>0.24</v>
      </c>
      <c r="F24" s="831">
        <v>0.55000000000000004</v>
      </c>
      <c r="G24" s="830" t="s">
        <v>1199</v>
      </c>
      <c r="H24" s="673" t="s">
        <v>1199</v>
      </c>
      <c r="I24" s="829" t="s">
        <v>1199</v>
      </c>
      <c r="J24" s="828" t="s">
        <v>1199</v>
      </c>
      <c r="K24" s="827" t="s">
        <v>1199</v>
      </c>
      <c r="L24" s="673">
        <f t="shared" si="0"/>
        <v>0</v>
      </c>
      <c r="M24" s="826"/>
    </row>
    <row r="25" spans="1:13" ht="27.9" customHeight="1" x14ac:dyDescent="0.3">
      <c r="A25" s="841">
        <v>2735</v>
      </c>
      <c r="B25" s="825" t="s">
        <v>1467</v>
      </c>
      <c r="C25" s="834"/>
      <c r="D25" s="833">
        <v>3.5</v>
      </c>
      <c r="E25" s="840">
        <v>0.71</v>
      </c>
      <c r="F25" s="831">
        <v>0.79</v>
      </c>
      <c r="G25" s="830" t="s">
        <v>1199</v>
      </c>
      <c r="H25" s="673" t="s">
        <v>1199</v>
      </c>
      <c r="I25" s="829" t="s">
        <v>1199</v>
      </c>
      <c r="J25" s="828" t="s">
        <v>1199</v>
      </c>
      <c r="K25" s="827" t="s">
        <v>1199</v>
      </c>
      <c r="L25" s="673">
        <f t="shared" si="0"/>
        <v>0</v>
      </c>
      <c r="M25" s="826"/>
    </row>
    <row r="26" spans="1:13" ht="27.9" customHeight="1" thickBot="1" x14ac:dyDescent="0.35">
      <c r="A26" s="839">
        <v>2740</v>
      </c>
      <c r="B26" s="810" t="s">
        <v>1467</v>
      </c>
      <c r="C26" s="796"/>
      <c r="D26" s="809">
        <v>4</v>
      </c>
      <c r="E26" s="838">
        <v>1</v>
      </c>
      <c r="F26" s="837">
        <v>0.88</v>
      </c>
      <c r="G26" s="806" t="s">
        <v>1199</v>
      </c>
      <c r="H26" s="802" t="s">
        <v>1199</v>
      </c>
      <c r="I26" s="805" t="s">
        <v>1199</v>
      </c>
      <c r="J26" s="804" t="s">
        <v>1199</v>
      </c>
      <c r="K26" s="803" t="s">
        <v>1199</v>
      </c>
      <c r="L26" s="802">
        <f t="shared" si="0"/>
        <v>0</v>
      </c>
      <c r="M26" s="801"/>
    </row>
    <row r="27" spans="1:13" ht="27.9" customHeight="1" thickTop="1" thickBot="1" x14ac:dyDescent="0.35">
      <c r="A27" s="811">
        <v>2840</v>
      </c>
      <c r="B27" s="810" t="s">
        <v>1466</v>
      </c>
      <c r="C27" s="796"/>
      <c r="D27" s="809">
        <v>4</v>
      </c>
      <c r="E27" s="824">
        <v>0.9</v>
      </c>
      <c r="F27" s="807">
        <v>0.66</v>
      </c>
      <c r="G27" s="806" t="s">
        <v>1199</v>
      </c>
      <c r="H27" s="802"/>
      <c r="I27" s="805"/>
      <c r="J27" s="804" t="s">
        <v>1199</v>
      </c>
      <c r="K27" s="803" t="s">
        <v>1199</v>
      </c>
      <c r="L27" s="802">
        <f t="shared" si="0"/>
        <v>0</v>
      </c>
      <c r="M27" s="801"/>
    </row>
    <row r="28" spans="1:13" ht="27.9" customHeight="1" thickTop="1" x14ac:dyDescent="0.3">
      <c r="A28" s="823">
        <v>2925</v>
      </c>
      <c r="B28" s="822" t="s">
        <v>1465</v>
      </c>
      <c r="C28" s="821"/>
      <c r="D28" s="820">
        <v>2.5</v>
      </c>
      <c r="E28" s="836">
        <v>0.23</v>
      </c>
      <c r="F28" s="818">
        <v>0.53</v>
      </c>
      <c r="G28" s="817" t="s">
        <v>1199</v>
      </c>
      <c r="H28" s="813"/>
      <c r="I28" s="816" t="s">
        <v>1199</v>
      </c>
      <c r="J28" s="815" t="s">
        <v>1199</v>
      </c>
      <c r="K28" s="814" t="s">
        <v>1199</v>
      </c>
      <c r="L28" s="813">
        <f t="shared" si="0"/>
        <v>0</v>
      </c>
      <c r="M28" s="812"/>
    </row>
    <row r="29" spans="1:13" ht="27.9" customHeight="1" x14ac:dyDescent="0.3">
      <c r="A29" s="835">
        <v>2930</v>
      </c>
      <c r="B29" s="825" t="s">
        <v>1465</v>
      </c>
      <c r="C29" s="834"/>
      <c r="D29" s="833">
        <v>3</v>
      </c>
      <c r="E29" s="832">
        <v>0.41</v>
      </c>
      <c r="F29" s="831">
        <v>0.6</v>
      </c>
      <c r="G29" s="830" t="s">
        <v>1199</v>
      </c>
      <c r="H29" s="673"/>
      <c r="I29" s="829"/>
      <c r="J29" s="828"/>
      <c r="K29" s="827" t="s">
        <v>1199</v>
      </c>
      <c r="L29" s="673">
        <f t="shared" si="0"/>
        <v>0</v>
      </c>
      <c r="M29" s="826"/>
    </row>
    <row r="30" spans="1:13" ht="27.9" customHeight="1" thickBot="1" x14ac:dyDescent="0.35">
      <c r="A30" s="811">
        <v>2940</v>
      </c>
      <c r="B30" s="825" t="s">
        <v>1465</v>
      </c>
      <c r="C30" s="796"/>
      <c r="D30" s="809">
        <v>4</v>
      </c>
      <c r="E30" s="824">
        <v>1.28</v>
      </c>
      <c r="F30" s="807">
        <v>0.75</v>
      </c>
      <c r="G30" s="806"/>
      <c r="H30" s="802"/>
      <c r="I30" s="805"/>
      <c r="J30" s="804" t="s">
        <v>1199</v>
      </c>
      <c r="K30" s="803" t="s">
        <v>1199</v>
      </c>
      <c r="L30" s="673">
        <f t="shared" si="0"/>
        <v>0</v>
      </c>
      <c r="M30" s="801"/>
    </row>
    <row r="31" spans="1:13" ht="27.9" customHeight="1" thickTop="1" x14ac:dyDescent="0.3">
      <c r="A31" s="823">
        <v>4025</v>
      </c>
      <c r="B31" s="822" t="s">
        <v>1464</v>
      </c>
      <c r="C31" s="821"/>
      <c r="D31" s="820">
        <v>2.5</v>
      </c>
      <c r="E31" s="819">
        <v>0.25</v>
      </c>
      <c r="F31" s="818">
        <v>0.56000000000000005</v>
      </c>
      <c r="G31" s="817" t="s">
        <v>1199</v>
      </c>
      <c r="H31" s="813"/>
      <c r="I31" s="816" t="s">
        <v>1199</v>
      </c>
      <c r="J31" s="815" t="s">
        <v>1199</v>
      </c>
      <c r="K31" s="814" t="s">
        <v>1199</v>
      </c>
      <c r="L31" s="813">
        <f t="shared" si="0"/>
        <v>0</v>
      </c>
      <c r="M31" s="812"/>
    </row>
    <row r="32" spans="1:13" ht="27.9" customHeight="1" thickBot="1" x14ac:dyDescent="0.35">
      <c r="A32" s="811">
        <v>4030</v>
      </c>
      <c r="B32" s="810" t="s">
        <v>1464</v>
      </c>
      <c r="C32" s="796"/>
      <c r="D32" s="809">
        <v>3</v>
      </c>
      <c r="E32" s="808">
        <v>0.45</v>
      </c>
      <c r="F32" s="807">
        <v>0.6</v>
      </c>
      <c r="G32" s="806" t="s">
        <v>1199</v>
      </c>
      <c r="H32" s="802"/>
      <c r="I32" s="805" t="s">
        <v>1199</v>
      </c>
      <c r="J32" s="804" t="s">
        <v>1199</v>
      </c>
      <c r="K32" s="803" t="s">
        <v>1199</v>
      </c>
      <c r="L32" s="802">
        <f t="shared" si="0"/>
        <v>0</v>
      </c>
      <c r="M32" s="801"/>
    </row>
    <row r="33" spans="1:13" ht="27.9" customHeight="1" thickTop="1" thickBot="1" x14ac:dyDescent="0.35">
      <c r="A33" s="798">
        <v>4330</v>
      </c>
      <c r="B33" s="797" t="s">
        <v>1463</v>
      </c>
      <c r="C33" s="797"/>
      <c r="D33" s="788"/>
      <c r="E33" s="788"/>
      <c r="F33" s="800">
        <v>0.76</v>
      </c>
      <c r="G33" s="792" t="s">
        <v>1199</v>
      </c>
      <c r="H33" s="788" t="s">
        <v>1199</v>
      </c>
      <c r="I33" s="791"/>
      <c r="J33" s="790"/>
      <c r="K33" s="789"/>
      <c r="L33" s="788">
        <f t="shared" si="0"/>
        <v>0</v>
      </c>
      <c r="M33" s="787"/>
    </row>
    <row r="34" spans="1:13" ht="27.9" customHeight="1" thickTop="1" thickBot="1" x14ac:dyDescent="0.35">
      <c r="A34" s="798">
        <v>4730</v>
      </c>
      <c r="B34" s="797" t="s">
        <v>1462</v>
      </c>
      <c r="C34" s="797"/>
      <c r="D34" s="795">
        <v>3</v>
      </c>
      <c r="E34" s="799">
        <v>0.25</v>
      </c>
      <c r="F34" s="793">
        <v>0.54</v>
      </c>
      <c r="G34" s="792" t="s">
        <v>1199</v>
      </c>
      <c r="H34" s="788" t="s">
        <v>1199</v>
      </c>
      <c r="I34" s="791"/>
      <c r="J34" s="790" t="s">
        <v>1199</v>
      </c>
      <c r="K34" s="789" t="s">
        <v>1199</v>
      </c>
      <c r="L34" s="788">
        <f t="shared" si="0"/>
        <v>0</v>
      </c>
      <c r="M34" s="787"/>
    </row>
    <row r="35" spans="1:13" ht="27.9" customHeight="1" thickTop="1" thickBot="1" x14ac:dyDescent="0.35">
      <c r="A35" s="798">
        <v>4930</v>
      </c>
      <c r="B35" s="797" t="s">
        <v>1461</v>
      </c>
      <c r="C35" s="797"/>
      <c r="D35" s="795">
        <v>3</v>
      </c>
      <c r="E35" s="799">
        <v>0.4</v>
      </c>
      <c r="F35" s="793">
        <v>0.63</v>
      </c>
      <c r="G35" s="792" t="s">
        <v>1199</v>
      </c>
      <c r="H35" s="788" t="s">
        <v>1199</v>
      </c>
      <c r="I35" s="791" t="s">
        <v>1199</v>
      </c>
      <c r="J35" s="790" t="s">
        <v>1199</v>
      </c>
      <c r="K35" s="789" t="s">
        <v>1199</v>
      </c>
      <c r="L35" s="788">
        <f t="shared" si="0"/>
        <v>0</v>
      </c>
      <c r="M35" s="787"/>
    </row>
    <row r="36" spans="1:13" ht="27.9" customHeight="1" thickTop="1" thickBot="1" x14ac:dyDescent="0.35">
      <c r="A36" s="798">
        <v>5429</v>
      </c>
      <c r="B36" s="797" t="s">
        <v>1460</v>
      </c>
      <c r="C36" s="796"/>
      <c r="D36" s="795">
        <v>2.9</v>
      </c>
      <c r="E36" s="794"/>
      <c r="F36" s="793">
        <v>1.2</v>
      </c>
      <c r="G36" s="792" t="s">
        <v>1199</v>
      </c>
      <c r="H36" s="788" t="s">
        <v>1199</v>
      </c>
      <c r="I36" s="791" t="s">
        <v>1199</v>
      </c>
      <c r="J36" s="790" t="s">
        <v>1199</v>
      </c>
      <c r="K36" s="789" t="s">
        <v>1199</v>
      </c>
      <c r="L36" s="788">
        <f t="shared" si="0"/>
        <v>0</v>
      </c>
      <c r="M36" s="787"/>
    </row>
  </sheetData>
  <mergeCells count="2">
    <mergeCell ref="B1:L1"/>
    <mergeCell ref="B2:L2"/>
  </mergeCells>
  <pageMargins left="0.69861111111111107" right="0.6986111111111110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54"/>
    <pageSetUpPr fitToPage="1"/>
  </sheetPr>
  <dimension ref="A1:O217"/>
  <sheetViews>
    <sheetView topLeftCell="B1" workbookViewId="0">
      <selection activeCell="B7" sqref="B7"/>
    </sheetView>
  </sheetViews>
  <sheetFormatPr defaultColWidth="10.7109375" defaultRowHeight="14.4" x14ac:dyDescent="0.3"/>
  <cols>
    <col min="1" max="1" width="41.85546875" style="1" customWidth="1"/>
    <col min="2" max="2" width="17.140625" style="1" customWidth="1"/>
    <col min="3" max="3" width="8.7109375" style="1" customWidth="1"/>
    <col min="4" max="5" width="10.7109375" style="1"/>
    <col min="6" max="6" width="14.42578125" style="1" customWidth="1"/>
    <col min="7" max="7" width="8.140625" style="1" customWidth="1"/>
    <col min="8" max="8" width="4.85546875" style="1" customWidth="1"/>
    <col min="9" max="9" width="11.42578125" style="1" customWidth="1"/>
    <col min="10" max="10" width="7.28515625" style="1" customWidth="1"/>
    <col min="11" max="11" width="47.42578125" style="1" customWidth="1"/>
    <col min="12" max="16384" width="10.7109375" style="1"/>
  </cols>
  <sheetData>
    <row r="1" spans="1:15" ht="87.75" customHeight="1" x14ac:dyDescent="0.3">
      <c r="A1" s="899" t="s">
        <v>1570</v>
      </c>
      <c r="B1" s="899" t="s">
        <v>1042</v>
      </c>
      <c r="C1" s="899" t="s">
        <v>1569</v>
      </c>
      <c r="D1" s="900" t="s">
        <v>1568</v>
      </c>
      <c r="E1" s="899" t="s">
        <v>1567</v>
      </c>
      <c r="F1" s="898" t="s">
        <v>1566</v>
      </c>
      <c r="I1" s="897" t="s">
        <v>1565</v>
      </c>
      <c r="K1" s="896" t="s">
        <v>1564</v>
      </c>
      <c r="L1" s="752" t="s">
        <v>1563</v>
      </c>
      <c r="M1" s="893" t="s">
        <v>1562</v>
      </c>
      <c r="N1" s="895" t="s">
        <v>1561</v>
      </c>
      <c r="O1" s="895" t="s">
        <v>1560</v>
      </c>
    </row>
    <row r="2" spans="1:15" x14ac:dyDescent="0.3">
      <c r="A2" s="673" t="s">
        <v>1559</v>
      </c>
      <c r="B2" s="881">
        <v>101030</v>
      </c>
      <c r="C2" s="884">
        <v>3</v>
      </c>
      <c r="D2" s="884">
        <v>0.26</v>
      </c>
      <c r="E2" s="884">
        <v>0.41</v>
      </c>
      <c r="F2" s="884" t="s">
        <v>1199</v>
      </c>
      <c r="I2" s="1">
        <f>SUM(F2:F169)</f>
        <v>0</v>
      </c>
      <c r="K2" s="892" t="s">
        <v>1558</v>
      </c>
      <c r="L2" s="752" t="s">
        <v>1526</v>
      </c>
      <c r="M2" s="893">
        <v>0.3</v>
      </c>
      <c r="N2" s="752"/>
      <c r="O2" s="752">
        <f>SUM(N2:N46)</f>
        <v>0</v>
      </c>
    </row>
    <row r="3" spans="1:15" x14ac:dyDescent="0.3">
      <c r="A3" s="673"/>
      <c r="B3" s="881">
        <v>101040</v>
      </c>
      <c r="C3" s="884">
        <v>4</v>
      </c>
      <c r="D3" s="884">
        <v>0.59</v>
      </c>
      <c r="E3" s="884">
        <v>0.56000000000000005</v>
      </c>
      <c r="F3" s="884" t="s">
        <v>1199</v>
      </c>
      <c r="K3" s="892" t="s">
        <v>1558</v>
      </c>
      <c r="L3" s="752" t="s">
        <v>1536</v>
      </c>
      <c r="M3" s="893">
        <v>0.3</v>
      </c>
      <c r="N3" s="752"/>
      <c r="O3" s="752"/>
    </row>
    <row r="4" spans="1:15" x14ac:dyDescent="0.3">
      <c r="A4" s="673"/>
      <c r="B4" s="881">
        <v>101050</v>
      </c>
      <c r="C4" s="884">
        <v>5</v>
      </c>
      <c r="D4" s="884">
        <v>1.19</v>
      </c>
      <c r="E4" s="884">
        <v>0.84</v>
      </c>
      <c r="F4" s="884" t="s">
        <v>1199</v>
      </c>
      <c r="K4" s="892" t="s">
        <v>1558</v>
      </c>
      <c r="L4" s="752" t="s">
        <v>1524</v>
      </c>
      <c r="M4" s="893">
        <v>0.28999999999999998</v>
      </c>
      <c r="N4" s="752"/>
      <c r="O4" s="752"/>
    </row>
    <row r="5" spans="1:15" x14ac:dyDescent="0.3">
      <c r="A5" s="894"/>
      <c r="B5" s="884"/>
      <c r="C5" s="884"/>
      <c r="D5" s="884"/>
      <c r="E5" s="884"/>
      <c r="F5" s="884"/>
      <c r="K5" s="892" t="s">
        <v>1556</v>
      </c>
      <c r="L5" s="752" t="s">
        <v>1526</v>
      </c>
      <c r="M5" s="893">
        <v>0.4</v>
      </c>
      <c r="N5" s="752"/>
      <c r="O5" s="752"/>
    </row>
    <row r="6" spans="1:15" x14ac:dyDescent="0.3">
      <c r="A6" s="894"/>
      <c r="B6" s="884"/>
      <c r="C6" s="884"/>
      <c r="D6" s="884"/>
      <c r="E6" s="884"/>
      <c r="F6" s="884"/>
      <c r="K6" s="892" t="s">
        <v>1556</v>
      </c>
      <c r="L6" s="752" t="s">
        <v>1537</v>
      </c>
      <c r="M6" s="893">
        <v>0.37</v>
      </c>
      <c r="N6" s="752"/>
      <c r="O6" s="752"/>
    </row>
    <row r="7" spans="1:15" x14ac:dyDescent="0.3">
      <c r="A7" s="894" t="s">
        <v>1557</v>
      </c>
      <c r="B7" s="884"/>
      <c r="C7" s="884"/>
      <c r="D7" s="884"/>
      <c r="E7" s="884"/>
      <c r="F7" s="884"/>
      <c r="K7" s="892" t="s">
        <v>1556</v>
      </c>
      <c r="L7" s="752" t="s">
        <v>1536</v>
      </c>
      <c r="M7" s="893">
        <v>0.4</v>
      </c>
      <c r="N7" s="752"/>
      <c r="O7" s="752"/>
    </row>
    <row r="8" spans="1:15" x14ac:dyDescent="0.3">
      <c r="A8" s="1146"/>
      <c r="B8" s="881">
        <v>201030</v>
      </c>
      <c r="C8" s="884">
        <v>3</v>
      </c>
      <c r="D8" s="884">
        <v>0.26</v>
      </c>
      <c r="E8" s="884">
        <v>0.56999999999999995</v>
      </c>
      <c r="F8" s="884" t="s">
        <v>1199</v>
      </c>
      <c r="K8" s="892" t="s">
        <v>1556</v>
      </c>
      <c r="L8" s="752" t="s">
        <v>1524</v>
      </c>
      <c r="M8" s="893">
        <v>0.37</v>
      </c>
      <c r="N8" s="752"/>
      <c r="O8" s="752"/>
    </row>
    <row r="9" spans="1:15" x14ac:dyDescent="0.3">
      <c r="A9" s="1147"/>
      <c r="B9" s="884"/>
      <c r="C9" s="884"/>
      <c r="D9" s="884"/>
      <c r="E9" s="884"/>
      <c r="F9" s="884"/>
      <c r="K9" s="892" t="s">
        <v>1555</v>
      </c>
      <c r="L9" s="752" t="s">
        <v>1526</v>
      </c>
      <c r="M9" s="893">
        <v>0.47</v>
      </c>
      <c r="N9" s="752"/>
      <c r="O9" s="752"/>
    </row>
    <row r="10" spans="1:15" x14ac:dyDescent="0.3">
      <c r="A10" s="1147"/>
      <c r="B10" s="884"/>
      <c r="C10" s="884"/>
      <c r="D10" s="884"/>
      <c r="E10" s="884"/>
      <c r="F10" s="884"/>
      <c r="K10" s="892" t="s">
        <v>1553</v>
      </c>
      <c r="L10" s="752" t="s">
        <v>1537</v>
      </c>
      <c r="M10" s="893">
        <v>0.44</v>
      </c>
      <c r="N10" s="752"/>
      <c r="O10" s="752"/>
    </row>
    <row r="11" spans="1:15" x14ac:dyDescent="0.3">
      <c r="A11" s="1148"/>
      <c r="B11" s="884"/>
      <c r="C11" s="884"/>
      <c r="D11" s="884"/>
      <c r="E11" s="884"/>
      <c r="F11" s="884"/>
      <c r="K11" s="892" t="s">
        <v>1553</v>
      </c>
      <c r="L11" s="752" t="s">
        <v>1536</v>
      </c>
      <c r="M11" s="893">
        <v>0.47</v>
      </c>
      <c r="N11" s="752"/>
      <c r="O11" s="752"/>
    </row>
    <row r="12" spans="1:15" x14ac:dyDescent="0.3">
      <c r="A12" s="673" t="s">
        <v>1554</v>
      </c>
      <c r="B12" s="881">
        <v>102030</v>
      </c>
      <c r="C12" s="884">
        <v>3</v>
      </c>
      <c r="D12" s="884">
        <v>0.23</v>
      </c>
      <c r="E12" s="884">
        <v>0.45</v>
      </c>
      <c r="F12" s="884"/>
      <c r="K12" s="892" t="s">
        <v>1553</v>
      </c>
      <c r="L12" s="752" t="s">
        <v>1524</v>
      </c>
      <c r="M12" s="893">
        <v>0.44</v>
      </c>
      <c r="N12" s="752"/>
      <c r="O12" s="752"/>
    </row>
    <row r="13" spans="1:15" x14ac:dyDescent="0.3">
      <c r="A13" s="673" t="s">
        <v>1507</v>
      </c>
      <c r="B13" s="881">
        <v>102050</v>
      </c>
      <c r="C13" s="884">
        <v>5</v>
      </c>
      <c r="D13" s="884">
        <v>1.1499999999999999</v>
      </c>
      <c r="E13" s="884">
        <v>0.88</v>
      </c>
      <c r="F13" s="884" t="s">
        <v>1199</v>
      </c>
      <c r="K13" s="892" t="s">
        <v>1551</v>
      </c>
      <c r="L13" s="752" t="s">
        <v>1526</v>
      </c>
      <c r="M13" s="893">
        <v>0.32</v>
      </c>
      <c r="N13" s="752"/>
      <c r="O13" s="752"/>
    </row>
    <row r="14" spans="1:15" x14ac:dyDescent="0.3">
      <c r="A14" s="894"/>
      <c r="B14" s="884"/>
      <c r="C14" s="884"/>
      <c r="D14" s="884"/>
      <c r="E14" s="884"/>
      <c r="F14" s="884"/>
      <c r="K14" s="892" t="s">
        <v>1551</v>
      </c>
      <c r="L14" s="752" t="s">
        <v>1537</v>
      </c>
      <c r="M14" s="893">
        <v>0.28999999999999998</v>
      </c>
      <c r="N14" s="752"/>
      <c r="O14" s="752"/>
    </row>
    <row r="15" spans="1:15" ht="15" customHeight="1" x14ac:dyDescent="0.3">
      <c r="A15" s="894"/>
      <c r="B15" s="884"/>
      <c r="C15" s="884"/>
      <c r="D15" s="884"/>
      <c r="E15" s="884"/>
      <c r="F15" s="884"/>
      <c r="K15" s="892" t="s">
        <v>1551</v>
      </c>
      <c r="L15" s="752" t="s">
        <v>1536</v>
      </c>
      <c r="M15" s="893">
        <v>0.32</v>
      </c>
      <c r="N15" s="752"/>
      <c r="O15" s="752"/>
    </row>
    <row r="16" spans="1:15" ht="15.9" customHeight="1" x14ac:dyDescent="0.3">
      <c r="A16" s="894" t="s">
        <v>1552</v>
      </c>
      <c r="B16" s="881">
        <v>103030</v>
      </c>
      <c r="C16" s="884">
        <v>3</v>
      </c>
      <c r="D16" s="884">
        <v>0.3</v>
      </c>
      <c r="E16" s="884">
        <v>0.53</v>
      </c>
      <c r="F16" s="884" t="s">
        <v>1199</v>
      </c>
      <c r="K16" s="892" t="s">
        <v>1551</v>
      </c>
      <c r="L16" s="752" t="s">
        <v>1524</v>
      </c>
      <c r="M16" s="893">
        <v>0.28999999999999998</v>
      </c>
      <c r="N16" s="752"/>
      <c r="O16" s="752"/>
    </row>
    <row r="17" spans="1:15" ht="24.9" customHeight="1" x14ac:dyDescent="0.3">
      <c r="A17" s="894"/>
      <c r="B17" s="884" t="s">
        <v>1550</v>
      </c>
      <c r="C17" s="884">
        <v>3</v>
      </c>
      <c r="D17" s="884">
        <v>0.3</v>
      </c>
      <c r="E17" s="884">
        <v>0.62</v>
      </c>
      <c r="F17" s="884"/>
      <c r="K17" s="892" t="s">
        <v>1549</v>
      </c>
      <c r="L17" s="752" t="s">
        <v>1526</v>
      </c>
      <c r="M17" s="893">
        <v>0.39</v>
      </c>
      <c r="N17" s="752"/>
      <c r="O17" s="752"/>
    </row>
    <row r="18" spans="1:15" ht="18" customHeight="1" x14ac:dyDescent="0.3">
      <c r="A18" s="894"/>
      <c r="B18" s="884"/>
      <c r="C18" s="884"/>
      <c r="D18" s="884"/>
      <c r="E18" s="884"/>
      <c r="F18" s="884"/>
      <c r="K18" s="892" t="s">
        <v>1549</v>
      </c>
      <c r="L18" s="752" t="s">
        <v>1548</v>
      </c>
      <c r="M18" s="893">
        <v>0.37</v>
      </c>
      <c r="N18" s="752"/>
      <c r="O18" s="752"/>
    </row>
    <row r="19" spans="1:15" ht="18" customHeight="1" x14ac:dyDescent="0.3">
      <c r="A19" s="894"/>
      <c r="B19" s="884"/>
      <c r="C19" s="884"/>
      <c r="D19" s="884"/>
      <c r="E19" s="884"/>
      <c r="F19" s="884"/>
      <c r="K19" s="892" t="s">
        <v>1547</v>
      </c>
      <c r="L19" s="752" t="s">
        <v>1536</v>
      </c>
      <c r="M19" s="893">
        <v>0.39</v>
      </c>
      <c r="N19" s="752"/>
      <c r="O19" s="752"/>
    </row>
    <row r="20" spans="1:15" ht="15" customHeight="1" x14ac:dyDescent="0.3">
      <c r="A20" s="894"/>
      <c r="B20" s="884"/>
      <c r="C20" s="884"/>
      <c r="D20" s="884"/>
      <c r="E20" s="884"/>
      <c r="F20" s="884"/>
      <c r="K20" s="892" t="s">
        <v>1545</v>
      </c>
      <c r="L20" s="752" t="s">
        <v>1526</v>
      </c>
      <c r="M20" s="893">
        <v>0.42</v>
      </c>
      <c r="N20" s="752"/>
      <c r="O20" s="752"/>
    </row>
    <row r="21" spans="1:15" x14ac:dyDescent="0.3">
      <c r="A21" s="673" t="s">
        <v>1546</v>
      </c>
      <c r="B21" s="881"/>
      <c r="C21" s="884"/>
      <c r="D21" s="884"/>
      <c r="E21" s="884"/>
      <c r="F21" s="884"/>
      <c r="K21" s="892" t="s">
        <v>1545</v>
      </c>
      <c r="L21" s="752" t="s">
        <v>1537</v>
      </c>
      <c r="M21" s="893">
        <v>0.42</v>
      </c>
      <c r="N21" s="752"/>
      <c r="O21" s="752"/>
    </row>
    <row r="22" spans="1:15" x14ac:dyDescent="0.3">
      <c r="A22" s="673"/>
      <c r="B22" s="884"/>
      <c r="C22" s="884"/>
      <c r="D22" s="884"/>
      <c r="E22" s="884"/>
      <c r="F22" s="884"/>
      <c r="K22" s="892" t="s">
        <v>1545</v>
      </c>
      <c r="L22" s="752" t="s">
        <v>1536</v>
      </c>
      <c r="M22" s="893">
        <v>0.42</v>
      </c>
      <c r="N22" s="752"/>
      <c r="O22" s="752"/>
    </row>
    <row r="23" spans="1:15" x14ac:dyDescent="0.3">
      <c r="A23" s="673"/>
      <c r="B23" s="881">
        <v>104030</v>
      </c>
      <c r="C23" s="884">
        <v>3</v>
      </c>
      <c r="D23" s="884">
        <v>0.24</v>
      </c>
      <c r="E23" s="884">
        <v>0.5</v>
      </c>
      <c r="F23" s="884" t="s">
        <v>1199</v>
      </c>
      <c r="K23" s="892" t="s">
        <v>1545</v>
      </c>
      <c r="L23" s="752" t="s">
        <v>1524</v>
      </c>
      <c r="M23" s="893">
        <v>0.42</v>
      </c>
      <c r="N23" s="752"/>
      <c r="O23" s="752"/>
    </row>
    <row r="24" spans="1:15" ht="17.25" customHeight="1" x14ac:dyDescent="0.3">
      <c r="A24" s="894"/>
      <c r="B24" s="884"/>
      <c r="C24" s="884"/>
      <c r="D24" s="884"/>
      <c r="E24" s="884"/>
      <c r="F24" s="884"/>
      <c r="K24" s="892" t="s">
        <v>1542</v>
      </c>
      <c r="L24" s="752" t="s">
        <v>1526</v>
      </c>
      <c r="M24" s="893">
        <v>0.35</v>
      </c>
      <c r="N24" s="752"/>
      <c r="O24" s="752"/>
    </row>
    <row r="25" spans="1:15" x14ac:dyDescent="0.3">
      <c r="A25" s="673" t="s">
        <v>1544</v>
      </c>
      <c r="B25" s="881"/>
      <c r="C25" s="884"/>
      <c r="D25" s="884"/>
      <c r="E25" s="884"/>
      <c r="F25" s="884"/>
      <c r="K25" s="892" t="s">
        <v>1542</v>
      </c>
      <c r="L25" s="752" t="s">
        <v>1537</v>
      </c>
      <c r="M25" s="893">
        <v>0.32</v>
      </c>
      <c r="N25" s="752"/>
      <c r="O25" s="752"/>
    </row>
    <row r="26" spans="1:15" x14ac:dyDescent="0.3">
      <c r="A26" s="673" t="s">
        <v>1513</v>
      </c>
      <c r="B26" s="884"/>
      <c r="C26" s="884"/>
      <c r="D26" s="884"/>
      <c r="E26" s="884"/>
      <c r="F26" s="884"/>
      <c r="K26" s="892" t="s">
        <v>1543</v>
      </c>
      <c r="L26" s="752" t="s">
        <v>1536</v>
      </c>
      <c r="M26" s="893">
        <v>0.35</v>
      </c>
      <c r="N26" s="752"/>
      <c r="O26" s="752"/>
    </row>
    <row r="27" spans="1:15" x14ac:dyDescent="0.3">
      <c r="A27" s="1143"/>
      <c r="B27" s="884"/>
      <c r="C27" s="884"/>
      <c r="D27" s="884"/>
      <c r="E27" s="884"/>
      <c r="F27" s="884"/>
      <c r="K27" s="892" t="s">
        <v>1542</v>
      </c>
      <c r="L27" s="752" t="s">
        <v>1524</v>
      </c>
      <c r="M27" s="893">
        <v>0.32</v>
      </c>
      <c r="N27" s="752"/>
      <c r="O27" s="752"/>
    </row>
    <row r="28" spans="1:15" x14ac:dyDescent="0.3">
      <c r="A28" s="1144"/>
      <c r="B28" s="881">
        <v>105030</v>
      </c>
      <c r="C28" s="884">
        <v>3</v>
      </c>
      <c r="D28" s="884">
        <v>0.22</v>
      </c>
      <c r="E28" s="884">
        <v>0.54</v>
      </c>
      <c r="F28" s="884" t="s">
        <v>1199</v>
      </c>
      <c r="K28" s="892" t="s">
        <v>1541</v>
      </c>
      <c r="L28" s="752" t="s">
        <v>1526</v>
      </c>
      <c r="M28" s="893">
        <v>0.41</v>
      </c>
      <c r="N28" s="752"/>
      <c r="O28" s="752"/>
    </row>
    <row r="29" spans="1:15" x14ac:dyDescent="0.3">
      <c r="A29" s="1144"/>
      <c r="B29" s="884"/>
      <c r="C29" s="884"/>
      <c r="D29" s="884"/>
      <c r="E29" s="884"/>
      <c r="F29" s="884"/>
      <c r="K29" s="892" t="s">
        <v>1541</v>
      </c>
      <c r="L29" s="752" t="s">
        <v>1537</v>
      </c>
      <c r="M29" s="893">
        <v>0.35</v>
      </c>
      <c r="N29" s="752"/>
      <c r="O29" s="752"/>
    </row>
    <row r="30" spans="1:15" x14ac:dyDescent="0.3">
      <c r="A30" s="1144"/>
      <c r="B30" s="884"/>
      <c r="C30" s="884"/>
      <c r="D30" s="884"/>
      <c r="E30" s="884"/>
      <c r="F30" s="884"/>
      <c r="K30" s="892" t="s">
        <v>1540</v>
      </c>
      <c r="L30" s="752" t="s">
        <v>1536</v>
      </c>
      <c r="M30" s="893">
        <v>0.41</v>
      </c>
      <c r="N30" s="752"/>
      <c r="O30" s="752"/>
    </row>
    <row r="31" spans="1:15" x14ac:dyDescent="0.3">
      <c r="A31" s="1145"/>
      <c r="B31" s="884"/>
      <c r="C31" s="884"/>
      <c r="D31" s="884"/>
      <c r="E31" s="884"/>
      <c r="F31" s="884"/>
      <c r="K31" s="892" t="s">
        <v>1538</v>
      </c>
      <c r="L31" s="752" t="s">
        <v>1526</v>
      </c>
      <c r="M31" s="893">
        <v>0.52</v>
      </c>
      <c r="N31" s="752"/>
      <c r="O31" s="752"/>
    </row>
    <row r="32" spans="1:15" x14ac:dyDescent="0.3">
      <c r="A32" s="673" t="s">
        <v>1539</v>
      </c>
      <c r="B32" s="881"/>
      <c r="C32" s="884"/>
      <c r="D32" s="884"/>
      <c r="E32" s="884"/>
      <c r="F32" s="884"/>
      <c r="K32" s="892" t="s">
        <v>1538</v>
      </c>
      <c r="L32" s="752" t="s">
        <v>1537</v>
      </c>
      <c r="M32" s="893">
        <v>0.49</v>
      </c>
      <c r="N32" s="752"/>
      <c r="O32" s="752"/>
    </row>
    <row r="33" spans="1:15" x14ac:dyDescent="0.3">
      <c r="A33" s="1143"/>
      <c r="B33" s="881">
        <v>106025</v>
      </c>
      <c r="C33" s="884">
        <v>2.5</v>
      </c>
      <c r="D33" s="884">
        <v>0.18</v>
      </c>
      <c r="E33" s="884">
        <v>0.66</v>
      </c>
      <c r="F33" s="884" t="s">
        <v>1199</v>
      </c>
      <c r="K33" s="892" t="s">
        <v>1538</v>
      </c>
      <c r="L33" s="752" t="s">
        <v>1536</v>
      </c>
      <c r="M33" s="893">
        <v>0.52</v>
      </c>
      <c r="N33" s="752"/>
      <c r="O33" s="752"/>
    </row>
    <row r="34" spans="1:15" x14ac:dyDescent="0.3">
      <c r="A34" s="1144"/>
      <c r="B34" s="881">
        <v>106030</v>
      </c>
      <c r="C34" s="884">
        <v>3</v>
      </c>
      <c r="D34" s="884">
        <v>0.33</v>
      </c>
      <c r="E34" s="884">
        <v>0.79</v>
      </c>
      <c r="F34" s="884" t="s">
        <v>1199</v>
      </c>
      <c r="K34" s="892" t="s">
        <v>1538</v>
      </c>
      <c r="L34" s="752" t="s">
        <v>1524</v>
      </c>
      <c r="M34" s="893">
        <v>0.49</v>
      </c>
      <c r="N34" s="752"/>
      <c r="O34" s="752"/>
    </row>
    <row r="35" spans="1:15" x14ac:dyDescent="0.3">
      <c r="A35" s="1144"/>
      <c r="B35" s="881">
        <v>106046</v>
      </c>
      <c r="C35" s="884">
        <v>4.5999999999999996</v>
      </c>
      <c r="D35" s="884">
        <v>1.2</v>
      </c>
      <c r="E35" s="884">
        <v>1.1100000000000001</v>
      </c>
      <c r="F35" s="884"/>
      <c r="K35" s="892" t="s">
        <v>1534</v>
      </c>
      <c r="L35" s="752" t="s">
        <v>1526</v>
      </c>
      <c r="M35" s="893">
        <v>0.65</v>
      </c>
      <c r="N35" s="752"/>
      <c r="O35" s="752"/>
    </row>
    <row r="36" spans="1:15" x14ac:dyDescent="0.3">
      <c r="A36" s="1144"/>
      <c r="B36" s="884"/>
      <c r="C36" s="884"/>
      <c r="D36" s="884"/>
      <c r="E36" s="884"/>
      <c r="F36" s="884"/>
      <c r="K36" s="892" t="s">
        <v>1534</v>
      </c>
      <c r="L36" s="752" t="s">
        <v>1537</v>
      </c>
      <c r="M36" s="893">
        <v>0.64</v>
      </c>
      <c r="N36" s="752"/>
      <c r="O36" s="752"/>
    </row>
    <row r="37" spans="1:15" x14ac:dyDescent="0.3">
      <c r="A37" s="1145"/>
      <c r="B37" s="884"/>
      <c r="C37" s="884"/>
      <c r="D37" s="884"/>
      <c r="E37" s="884"/>
      <c r="F37" s="884"/>
      <c r="K37" s="892" t="s">
        <v>1534</v>
      </c>
      <c r="L37" s="752" t="s">
        <v>1536</v>
      </c>
      <c r="M37" s="893">
        <v>0.65</v>
      </c>
      <c r="N37" s="752"/>
      <c r="O37" s="752"/>
    </row>
    <row r="38" spans="1:15" x14ac:dyDescent="0.3">
      <c r="A38" s="673" t="s">
        <v>1535</v>
      </c>
      <c r="B38" s="884"/>
      <c r="C38" s="884"/>
      <c r="D38" s="884"/>
      <c r="E38" s="884"/>
      <c r="F38" s="884"/>
      <c r="K38" s="892" t="s">
        <v>1534</v>
      </c>
      <c r="L38" s="752" t="s">
        <v>1524</v>
      </c>
      <c r="M38" s="893">
        <v>0.64</v>
      </c>
      <c r="N38" s="752"/>
      <c r="O38" s="752"/>
    </row>
    <row r="39" spans="1:15" x14ac:dyDescent="0.3">
      <c r="A39" s="1143"/>
      <c r="B39" s="881">
        <v>108025</v>
      </c>
      <c r="C39" s="884">
        <v>2.5</v>
      </c>
      <c r="D39" s="884">
        <v>0.23</v>
      </c>
      <c r="E39" s="884">
        <v>0.55000000000000004</v>
      </c>
      <c r="F39" s="884"/>
      <c r="K39" s="892" t="s">
        <v>1533</v>
      </c>
      <c r="L39" s="752"/>
      <c r="M39" s="893">
        <v>0.5</v>
      </c>
      <c r="N39" s="752"/>
      <c r="O39" s="752"/>
    </row>
    <row r="40" spans="1:15" x14ac:dyDescent="0.3">
      <c r="A40" s="1144"/>
      <c r="B40" s="881">
        <v>108030</v>
      </c>
      <c r="C40" s="884">
        <v>3</v>
      </c>
      <c r="D40" s="884">
        <v>0.4</v>
      </c>
      <c r="E40" s="884">
        <v>0.66</v>
      </c>
      <c r="F40" s="884"/>
      <c r="K40" s="892" t="s">
        <v>1532</v>
      </c>
      <c r="L40" s="752"/>
      <c r="M40" s="893">
        <v>0.52</v>
      </c>
      <c r="N40" s="752"/>
      <c r="O40" s="752"/>
    </row>
    <row r="41" spans="1:15" x14ac:dyDescent="0.3">
      <c r="A41" s="1144"/>
      <c r="B41" s="884"/>
      <c r="C41" s="884"/>
      <c r="D41" s="884"/>
      <c r="E41" s="884"/>
      <c r="F41" s="884"/>
      <c r="K41" s="892" t="s">
        <v>1531</v>
      </c>
      <c r="L41" s="752"/>
      <c r="M41" s="893">
        <v>0.54</v>
      </c>
      <c r="N41" s="752"/>
      <c r="O41" s="752"/>
    </row>
    <row r="42" spans="1:15" x14ac:dyDescent="0.3">
      <c r="A42" s="1145"/>
      <c r="B42" s="884"/>
      <c r="C42" s="884"/>
      <c r="D42" s="884"/>
      <c r="E42" s="884"/>
      <c r="F42" s="884"/>
      <c r="K42" s="892" t="s">
        <v>1530</v>
      </c>
      <c r="L42" s="752"/>
      <c r="M42" s="893">
        <v>0.6</v>
      </c>
      <c r="N42" s="752"/>
      <c r="O42" s="752"/>
    </row>
    <row r="43" spans="1:15" x14ac:dyDescent="0.3">
      <c r="A43" s="891" t="s">
        <v>1529</v>
      </c>
      <c r="B43" s="884"/>
      <c r="C43" s="884"/>
      <c r="D43" s="884"/>
      <c r="E43" s="884"/>
      <c r="F43" s="884"/>
      <c r="K43" s="892" t="s">
        <v>1528</v>
      </c>
      <c r="L43" s="752"/>
      <c r="M43" s="893">
        <v>0.74</v>
      </c>
      <c r="N43" s="752"/>
      <c r="O43" s="752"/>
    </row>
    <row r="44" spans="1:15" x14ac:dyDescent="0.3">
      <c r="A44" s="891"/>
      <c r="B44" s="882"/>
      <c r="C44" s="884"/>
      <c r="D44" s="884"/>
      <c r="E44" s="884"/>
      <c r="F44" s="884"/>
      <c r="K44" s="892" t="s">
        <v>1527</v>
      </c>
      <c r="L44" s="752"/>
      <c r="M44" s="893">
        <v>0.49</v>
      </c>
      <c r="N44" s="752"/>
      <c r="O44" s="752"/>
    </row>
    <row r="45" spans="1:15" x14ac:dyDescent="0.3">
      <c r="A45" s="1147"/>
      <c r="B45" s="884"/>
      <c r="C45" s="884"/>
      <c r="D45" s="884"/>
      <c r="E45" s="884"/>
      <c r="F45" s="884"/>
      <c r="K45" s="892" t="s">
        <v>1525</v>
      </c>
      <c r="L45" s="752" t="s">
        <v>1526</v>
      </c>
      <c r="M45" s="893">
        <v>0.55000000000000004</v>
      </c>
      <c r="N45" s="752"/>
      <c r="O45" s="752"/>
    </row>
    <row r="46" spans="1:15" x14ac:dyDescent="0.3">
      <c r="A46" s="1147"/>
      <c r="B46" s="881">
        <v>109030</v>
      </c>
      <c r="C46" s="884">
        <v>3</v>
      </c>
      <c r="D46" s="884">
        <v>0.7</v>
      </c>
      <c r="E46" s="884">
        <v>0.97</v>
      </c>
      <c r="F46" s="884" t="s">
        <v>1199</v>
      </c>
      <c r="K46" s="892" t="s">
        <v>1525</v>
      </c>
      <c r="L46" s="752" t="s">
        <v>1524</v>
      </c>
      <c r="M46" s="752">
        <v>0.55000000000000004</v>
      </c>
      <c r="N46" s="752"/>
      <c r="O46" s="752"/>
    </row>
    <row r="47" spans="1:15" x14ac:dyDescent="0.3">
      <c r="A47" s="1147"/>
      <c r="B47" s="884"/>
      <c r="C47" s="884"/>
      <c r="D47" s="884"/>
      <c r="E47" s="884"/>
      <c r="F47" s="884"/>
      <c r="J47" s="879"/>
      <c r="K47" s="890"/>
      <c r="L47" s="879"/>
      <c r="M47" s="879"/>
      <c r="N47" s="879"/>
    </row>
    <row r="48" spans="1:15" x14ac:dyDescent="0.3">
      <c r="A48" s="1147"/>
      <c r="B48" s="884"/>
      <c r="C48" s="884"/>
      <c r="D48" s="884"/>
      <c r="E48" s="884"/>
      <c r="F48" s="884"/>
      <c r="J48" s="879"/>
      <c r="K48" s="890"/>
      <c r="L48" s="879"/>
      <c r="M48" s="879"/>
      <c r="N48" s="879"/>
    </row>
    <row r="49" spans="1:14" x14ac:dyDescent="0.3">
      <c r="A49" s="1147"/>
      <c r="B49" s="884"/>
      <c r="C49" s="884"/>
      <c r="D49" s="884"/>
      <c r="E49" s="884"/>
      <c r="F49" s="884"/>
      <c r="J49" s="879"/>
      <c r="K49" s="890"/>
      <c r="L49" s="879"/>
      <c r="M49" s="879"/>
      <c r="N49" s="879"/>
    </row>
    <row r="50" spans="1:14" x14ac:dyDescent="0.3">
      <c r="A50" s="1148"/>
      <c r="B50" s="884"/>
      <c r="C50" s="884"/>
      <c r="D50" s="884"/>
      <c r="E50" s="884"/>
      <c r="F50" s="884"/>
      <c r="J50" s="879"/>
      <c r="K50" s="890"/>
      <c r="L50" s="879"/>
      <c r="M50" s="879"/>
      <c r="N50" s="879"/>
    </row>
    <row r="51" spans="1:14" x14ac:dyDescent="0.3">
      <c r="A51" s="673" t="s">
        <v>1523</v>
      </c>
      <c r="B51" s="884"/>
      <c r="C51" s="884"/>
      <c r="D51" s="884"/>
      <c r="E51" s="884"/>
      <c r="F51" s="884"/>
      <c r="J51" s="879"/>
      <c r="K51" s="890"/>
      <c r="L51" s="879"/>
      <c r="M51" s="879"/>
      <c r="N51" s="879"/>
    </row>
    <row r="52" spans="1:14" x14ac:dyDescent="0.3">
      <c r="A52" s="1143"/>
      <c r="B52" s="884"/>
      <c r="C52" s="884"/>
      <c r="D52" s="884"/>
      <c r="E52" s="884"/>
      <c r="F52" s="884"/>
      <c r="J52" s="879"/>
      <c r="K52" s="890"/>
      <c r="L52" s="879"/>
      <c r="M52" s="879"/>
      <c r="N52" s="879"/>
    </row>
    <row r="53" spans="1:14" x14ac:dyDescent="0.3">
      <c r="A53" s="1144"/>
      <c r="B53" s="881">
        <v>110025</v>
      </c>
      <c r="C53" s="884">
        <v>2.5</v>
      </c>
      <c r="D53" s="884">
        <v>0.28999999999999998</v>
      </c>
      <c r="E53" s="884">
        <v>0.7</v>
      </c>
      <c r="F53" s="884" t="s">
        <v>1199</v>
      </c>
      <c r="J53" s="879"/>
      <c r="K53" s="890"/>
      <c r="L53" s="879"/>
      <c r="M53" s="879"/>
      <c r="N53" s="879"/>
    </row>
    <row r="54" spans="1:14" x14ac:dyDescent="0.3">
      <c r="A54" s="1144"/>
      <c r="B54" s="884"/>
      <c r="C54" s="884"/>
      <c r="D54" s="884"/>
      <c r="E54" s="884"/>
      <c r="F54" s="884"/>
      <c r="J54" s="879"/>
      <c r="K54" s="890"/>
      <c r="L54" s="879"/>
      <c r="M54" s="879"/>
      <c r="N54" s="879"/>
    </row>
    <row r="55" spans="1:14" x14ac:dyDescent="0.3">
      <c r="A55" s="1145"/>
      <c r="B55" s="884"/>
      <c r="C55" s="884"/>
      <c r="D55" s="884"/>
      <c r="E55" s="884"/>
      <c r="F55" s="884"/>
      <c r="J55" s="879"/>
      <c r="K55" s="890"/>
      <c r="L55" s="879"/>
      <c r="M55" s="879"/>
      <c r="N55" s="879"/>
    </row>
    <row r="56" spans="1:14" x14ac:dyDescent="0.3">
      <c r="A56" s="891" t="s">
        <v>1522</v>
      </c>
      <c r="B56" s="884"/>
      <c r="C56" s="884"/>
      <c r="D56" s="884"/>
      <c r="E56" s="884"/>
      <c r="F56" s="884"/>
      <c r="J56" s="879"/>
      <c r="K56" s="890"/>
      <c r="L56" s="879"/>
      <c r="M56" s="879"/>
      <c r="N56" s="879"/>
    </row>
    <row r="57" spans="1:14" x14ac:dyDescent="0.3">
      <c r="A57" s="1147"/>
      <c r="B57" s="884"/>
      <c r="C57" s="884"/>
      <c r="D57" s="884"/>
      <c r="E57" s="884"/>
      <c r="F57" s="884"/>
      <c r="J57" s="879"/>
      <c r="K57" s="890"/>
      <c r="L57" s="879"/>
      <c r="M57" s="879"/>
      <c r="N57" s="879"/>
    </row>
    <row r="58" spans="1:14" x14ac:dyDescent="0.3">
      <c r="A58" s="1147"/>
      <c r="B58" s="881">
        <v>111010</v>
      </c>
      <c r="C58" s="884" t="s">
        <v>1521</v>
      </c>
      <c r="D58" s="884">
        <v>0.1</v>
      </c>
      <c r="E58" s="884">
        <v>0.45</v>
      </c>
      <c r="F58" s="884"/>
      <c r="J58" s="879"/>
      <c r="K58" s="890"/>
      <c r="L58" s="879"/>
      <c r="M58" s="879"/>
      <c r="N58" s="879"/>
    </row>
    <row r="59" spans="1:14" x14ac:dyDescent="0.3">
      <c r="A59" s="1147"/>
      <c r="B59" s="884"/>
      <c r="C59" s="884"/>
      <c r="D59" s="884"/>
      <c r="E59" s="884"/>
      <c r="F59" s="884"/>
      <c r="J59" s="879"/>
      <c r="K59" s="890"/>
      <c r="L59" s="879"/>
      <c r="M59" s="879"/>
      <c r="N59" s="879"/>
    </row>
    <row r="60" spans="1:14" x14ac:dyDescent="0.3">
      <c r="A60" s="1147"/>
      <c r="B60" s="884"/>
      <c r="C60" s="884"/>
      <c r="D60" s="884"/>
      <c r="E60" s="884"/>
      <c r="F60" s="884"/>
      <c r="J60" s="879"/>
      <c r="K60" s="890"/>
      <c r="L60" s="879"/>
      <c r="M60" s="879"/>
      <c r="N60" s="879"/>
    </row>
    <row r="61" spans="1:14" x14ac:dyDescent="0.3">
      <c r="A61" s="1147"/>
      <c r="B61" s="884"/>
      <c r="C61" s="884"/>
      <c r="D61" s="884"/>
      <c r="E61" s="884"/>
      <c r="F61" s="884"/>
      <c r="J61" s="879"/>
      <c r="K61" s="890"/>
      <c r="L61" s="879"/>
      <c r="M61" s="879"/>
      <c r="N61" s="879"/>
    </row>
    <row r="62" spans="1:14" x14ac:dyDescent="0.3">
      <c r="A62" s="1148"/>
      <c r="B62" s="884"/>
      <c r="C62" s="884"/>
      <c r="D62" s="884"/>
      <c r="E62" s="884"/>
      <c r="F62" s="884"/>
      <c r="J62" s="879"/>
      <c r="K62" s="890"/>
      <c r="L62" s="879"/>
      <c r="M62" s="879"/>
      <c r="N62" s="879"/>
    </row>
    <row r="63" spans="1:14" x14ac:dyDescent="0.3">
      <c r="A63" s="673" t="s">
        <v>1520</v>
      </c>
      <c r="B63" s="884"/>
      <c r="C63" s="884"/>
      <c r="D63" s="884"/>
      <c r="E63" s="884"/>
      <c r="F63" s="884"/>
      <c r="J63" s="879"/>
      <c r="K63" s="890"/>
      <c r="L63" s="879"/>
      <c r="M63" s="879"/>
      <c r="N63" s="879"/>
    </row>
    <row r="64" spans="1:14" x14ac:dyDescent="0.3">
      <c r="A64" s="1143"/>
      <c r="B64" s="884"/>
      <c r="C64" s="884"/>
      <c r="D64" s="884"/>
      <c r="E64" s="884"/>
      <c r="F64" s="884"/>
      <c r="J64" s="879"/>
      <c r="K64" s="890"/>
      <c r="L64" s="879"/>
      <c r="M64" s="879"/>
      <c r="N64" s="879"/>
    </row>
    <row r="65" spans="1:14" x14ac:dyDescent="0.3">
      <c r="A65" s="1144"/>
      <c r="B65" s="881">
        <v>112040</v>
      </c>
      <c r="C65" s="884">
        <v>4</v>
      </c>
      <c r="D65" s="884">
        <v>1.87</v>
      </c>
      <c r="E65" s="884">
        <v>1.1499999999999999</v>
      </c>
      <c r="F65" s="884"/>
      <c r="J65" s="879"/>
      <c r="K65" s="890"/>
      <c r="L65" s="879"/>
      <c r="M65" s="879"/>
      <c r="N65" s="879"/>
    </row>
    <row r="66" spans="1:14" x14ac:dyDescent="0.3">
      <c r="A66" s="1144"/>
      <c r="B66" s="884"/>
      <c r="C66" s="884"/>
      <c r="D66" s="884"/>
      <c r="E66" s="884"/>
      <c r="F66" s="884"/>
      <c r="J66" s="879"/>
      <c r="K66" s="890"/>
      <c r="L66" s="879"/>
      <c r="M66" s="879"/>
      <c r="N66" s="879"/>
    </row>
    <row r="67" spans="1:14" x14ac:dyDescent="0.3">
      <c r="A67" s="1145"/>
      <c r="B67" s="884"/>
      <c r="C67" s="884"/>
      <c r="D67" s="884"/>
      <c r="E67" s="884"/>
      <c r="F67" s="884"/>
      <c r="J67" s="879"/>
      <c r="K67" s="890"/>
      <c r="L67" s="879"/>
      <c r="M67" s="879"/>
      <c r="N67" s="879"/>
    </row>
    <row r="68" spans="1:14" x14ac:dyDescent="0.3">
      <c r="A68" s="891" t="s">
        <v>1519</v>
      </c>
      <c r="B68" s="884"/>
      <c r="C68" s="884"/>
      <c r="D68" s="884"/>
      <c r="E68" s="884"/>
      <c r="F68" s="884"/>
      <c r="J68" s="879"/>
      <c r="K68" s="890"/>
      <c r="L68" s="879"/>
      <c r="M68" s="879"/>
      <c r="N68" s="879"/>
    </row>
    <row r="69" spans="1:14" x14ac:dyDescent="0.3">
      <c r="A69" s="891"/>
      <c r="B69" s="884"/>
      <c r="C69" s="884"/>
      <c r="D69" s="884"/>
      <c r="E69" s="884"/>
      <c r="F69" s="884"/>
      <c r="J69" s="879"/>
      <c r="K69" s="890"/>
      <c r="L69" s="879"/>
      <c r="M69" s="879"/>
      <c r="N69" s="879"/>
    </row>
    <row r="70" spans="1:14" x14ac:dyDescent="0.3">
      <c r="A70" s="891"/>
      <c r="B70" s="884"/>
      <c r="C70" s="884"/>
      <c r="D70" s="884"/>
      <c r="E70" s="884"/>
      <c r="F70" s="884"/>
      <c r="J70" s="879"/>
      <c r="K70" s="890"/>
      <c r="L70" s="879"/>
      <c r="M70" s="879"/>
      <c r="N70" s="879"/>
    </row>
    <row r="71" spans="1:14" x14ac:dyDescent="0.3">
      <c r="A71" s="891"/>
      <c r="B71" s="884"/>
      <c r="C71" s="884"/>
      <c r="D71" s="884"/>
      <c r="E71" s="884"/>
      <c r="F71" s="884"/>
      <c r="J71" s="879"/>
      <c r="K71" s="890"/>
      <c r="L71" s="879"/>
      <c r="M71" s="879"/>
      <c r="N71" s="879"/>
    </row>
    <row r="72" spans="1:14" x14ac:dyDescent="0.3">
      <c r="A72" s="891"/>
      <c r="B72" s="884">
        <v>114050</v>
      </c>
      <c r="C72" s="884">
        <v>5</v>
      </c>
      <c r="D72" s="884">
        <v>0.8</v>
      </c>
      <c r="E72" s="884">
        <v>1.18</v>
      </c>
      <c r="F72" s="884"/>
      <c r="J72" s="879"/>
      <c r="K72" s="890"/>
      <c r="L72" s="879"/>
      <c r="M72" s="879"/>
      <c r="N72" s="879"/>
    </row>
    <row r="73" spans="1:14" x14ac:dyDescent="0.3">
      <c r="A73" s="891"/>
      <c r="B73" s="884"/>
      <c r="C73" s="884"/>
      <c r="D73" s="884"/>
      <c r="E73" s="884"/>
      <c r="F73" s="884"/>
      <c r="J73" s="879"/>
      <c r="K73" s="890"/>
      <c r="L73" s="879"/>
      <c r="M73" s="879"/>
      <c r="N73" s="879"/>
    </row>
    <row r="74" spans="1:14" x14ac:dyDescent="0.3">
      <c r="A74" s="891"/>
      <c r="B74" s="884"/>
      <c r="C74" s="884"/>
      <c r="D74" s="884"/>
      <c r="E74" s="884"/>
      <c r="F74" s="884"/>
      <c r="J74" s="879"/>
      <c r="K74" s="890"/>
      <c r="L74" s="879"/>
      <c r="M74" s="879"/>
      <c r="N74" s="879"/>
    </row>
    <row r="75" spans="1:14" x14ac:dyDescent="0.3">
      <c r="A75" s="891" t="s">
        <v>1518</v>
      </c>
      <c r="B75" s="884"/>
      <c r="C75" s="884"/>
      <c r="D75" s="884"/>
      <c r="E75" s="884"/>
      <c r="F75" s="884"/>
      <c r="J75" s="879"/>
      <c r="K75" s="890"/>
      <c r="L75" s="879"/>
      <c r="M75" s="879"/>
      <c r="N75" s="879"/>
    </row>
    <row r="76" spans="1:14" x14ac:dyDescent="0.3">
      <c r="A76" s="1147"/>
      <c r="B76" s="884"/>
      <c r="C76" s="884"/>
      <c r="D76" s="884"/>
      <c r="E76" s="884"/>
      <c r="F76" s="884"/>
      <c r="J76" s="879"/>
      <c r="K76" s="890"/>
      <c r="L76" s="879"/>
      <c r="M76" s="879"/>
      <c r="N76" s="879"/>
    </row>
    <row r="77" spans="1:14" x14ac:dyDescent="0.3">
      <c r="A77" s="1147"/>
      <c r="B77" s="884"/>
      <c r="C77" s="884"/>
      <c r="D77" s="884"/>
      <c r="E77" s="884"/>
      <c r="F77" s="884"/>
      <c r="J77" s="879"/>
      <c r="K77" s="890"/>
      <c r="L77" s="879"/>
      <c r="M77" s="879"/>
      <c r="N77" s="879"/>
    </row>
    <row r="78" spans="1:14" x14ac:dyDescent="0.3">
      <c r="A78" s="1147"/>
      <c r="B78" s="884" t="s">
        <v>1517</v>
      </c>
      <c r="C78" s="884">
        <v>3</v>
      </c>
      <c r="D78" s="884">
        <v>0.17</v>
      </c>
      <c r="E78" s="884">
        <v>0.88</v>
      </c>
      <c r="F78" s="884" t="s">
        <v>1199</v>
      </c>
      <c r="J78" s="879"/>
      <c r="K78" s="890"/>
      <c r="L78" s="879"/>
      <c r="M78" s="879"/>
      <c r="N78" s="879"/>
    </row>
    <row r="79" spans="1:14" x14ac:dyDescent="0.3">
      <c r="A79" s="1147"/>
      <c r="B79" s="884"/>
      <c r="C79" s="884"/>
      <c r="D79" s="884"/>
      <c r="E79" s="884"/>
      <c r="F79" s="884"/>
      <c r="J79" s="879"/>
      <c r="K79" s="890"/>
      <c r="L79" s="879"/>
      <c r="M79" s="879"/>
      <c r="N79" s="879"/>
    </row>
    <row r="80" spans="1:14" x14ac:dyDescent="0.3">
      <c r="A80" s="1147"/>
      <c r="B80" s="884"/>
      <c r="C80" s="884"/>
      <c r="D80" s="884"/>
      <c r="E80" s="884"/>
      <c r="F80" s="884"/>
      <c r="J80" s="879"/>
      <c r="K80" s="890"/>
      <c r="L80" s="879"/>
      <c r="M80" s="879"/>
      <c r="N80" s="879"/>
    </row>
    <row r="81" spans="1:14" x14ac:dyDescent="0.3">
      <c r="A81" s="1147"/>
      <c r="B81" s="884"/>
      <c r="C81" s="884"/>
      <c r="D81" s="884"/>
      <c r="E81" s="884"/>
      <c r="F81" s="884"/>
      <c r="J81" s="879"/>
      <c r="K81" s="890"/>
      <c r="L81" s="879"/>
      <c r="M81" s="879"/>
      <c r="N81" s="879"/>
    </row>
    <row r="82" spans="1:14" x14ac:dyDescent="0.3">
      <c r="A82" s="1148"/>
      <c r="B82" s="884"/>
      <c r="C82" s="884"/>
      <c r="D82" s="884"/>
      <c r="E82" s="884"/>
      <c r="F82" s="884"/>
      <c r="J82" s="879"/>
      <c r="K82" s="890"/>
      <c r="L82" s="879"/>
      <c r="M82" s="879"/>
      <c r="N82" s="879"/>
    </row>
    <row r="83" spans="1:14" x14ac:dyDescent="0.3">
      <c r="A83" s="673" t="s">
        <v>1516</v>
      </c>
      <c r="B83" s="884"/>
      <c r="C83" s="884"/>
      <c r="D83" s="884"/>
      <c r="E83" s="884"/>
      <c r="F83" s="884"/>
      <c r="J83" s="879"/>
      <c r="K83" s="890"/>
      <c r="L83" s="879"/>
      <c r="M83" s="879"/>
      <c r="N83" s="879"/>
    </row>
    <row r="84" spans="1:14" x14ac:dyDescent="0.3">
      <c r="A84" s="1143"/>
      <c r="B84" s="881">
        <v>116025</v>
      </c>
      <c r="C84" s="884">
        <v>2.5</v>
      </c>
      <c r="D84" s="884">
        <v>0.23</v>
      </c>
      <c r="E84" s="884">
        <v>0.43</v>
      </c>
      <c r="F84" s="884"/>
      <c r="J84" s="879"/>
      <c r="K84" s="890"/>
      <c r="L84" s="879"/>
      <c r="M84" s="879"/>
      <c r="N84" s="879"/>
    </row>
    <row r="85" spans="1:14" x14ac:dyDescent="0.3">
      <c r="A85" s="1144"/>
      <c r="B85" s="881">
        <v>116030</v>
      </c>
      <c r="C85" s="884">
        <v>3</v>
      </c>
      <c r="D85" s="884">
        <v>0.41</v>
      </c>
      <c r="E85" s="884">
        <v>0.48</v>
      </c>
      <c r="F85" s="884" t="s">
        <v>1199</v>
      </c>
      <c r="J85" s="879"/>
      <c r="K85" s="890"/>
      <c r="L85" s="879"/>
      <c r="M85" s="879"/>
      <c r="N85" s="879"/>
    </row>
    <row r="86" spans="1:14" x14ac:dyDescent="0.3">
      <c r="A86" s="1144"/>
      <c r="B86" s="881">
        <v>116050</v>
      </c>
      <c r="C86" s="884">
        <v>5</v>
      </c>
      <c r="D86" s="884">
        <v>1.88</v>
      </c>
      <c r="E86" s="884">
        <v>0.95</v>
      </c>
      <c r="F86" s="884"/>
      <c r="J86" s="879"/>
      <c r="K86" s="890"/>
      <c r="L86" s="879"/>
      <c r="M86" s="879"/>
      <c r="N86" s="879"/>
    </row>
    <row r="87" spans="1:14" x14ac:dyDescent="0.3">
      <c r="A87" s="1144"/>
      <c r="B87" s="881">
        <v>116060</v>
      </c>
      <c r="C87" s="884">
        <v>6</v>
      </c>
      <c r="D87" s="884">
        <v>3.15</v>
      </c>
      <c r="E87" s="884">
        <v>1.71</v>
      </c>
      <c r="F87" s="884"/>
      <c r="J87" s="879"/>
      <c r="K87" s="890"/>
      <c r="L87" s="879"/>
      <c r="M87" s="879"/>
      <c r="N87" s="879"/>
    </row>
    <row r="88" spans="1:14" x14ac:dyDescent="0.3">
      <c r="A88" s="1144"/>
      <c r="B88" s="884"/>
      <c r="C88" s="884"/>
      <c r="D88" s="884"/>
      <c r="E88" s="884"/>
      <c r="F88" s="884"/>
      <c r="J88" s="879"/>
      <c r="K88" s="890"/>
      <c r="L88" s="879"/>
      <c r="M88" s="879"/>
      <c r="N88" s="879"/>
    </row>
    <row r="89" spans="1:14" x14ac:dyDescent="0.3">
      <c r="A89" s="1145"/>
      <c r="B89" s="884"/>
      <c r="C89" s="884"/>
      <c r="D89" s="884"/>
      <c r="E89" s="884"/>
      <c r="F89" s="884"/>
      <c r="J89" s="879"/>
      <c r="K89" s="890"/>
      <c r="L89" s="879"/>
      <c r="M89" s="879"/>
      <c r="N89" s="879"/>
    </row>
    <row r="90" spans="1:14" x14ac:dyDescent="0.3">
      <c r="A90" s="673" t="s">
        <v>1515</v>
      </c>
      <c r="B90" s="884"/>
      <c r="C90" s="884"/>
      <c r="D90" s="884"/>
      <c r="E90" s="884"/>
      <c r="F90" s="884"/>
      <c r="J90" s="879"/>
      <c r="K90" s="890"/>
      <c r="L90" s="879"/>
      <c r="M90" s="879"/>
      <c r="N90" s="879"/>
    </row>
    <row r="91" spans="1:14" x14ac:dyDescent="0.3">
      <c r="A91" s="1143"/>
      <c r="B91" s="881">
        <v>117034</v>
      </c>
      <c r="C91" s="884">
        <v>3.4</v>
      </c>
      <c r="D91" s="884">
        <v>0.52</v>
      </c>
      <c r="E91" s="884">
        <v>0.53</v>
      </c>
      <c r="F91" s="884"/>
      <c r="J91" s="879"/>
      <c r="K91" s="890"/>
      <c r="L91" s="879"/>
      <c r="M91" s="879"/>
      <c r="N91" s="879"/>
    </row>
    <row r="92" spans="1:14" x14ac:dyDescent="0.3">
      <c r="A92" s="1144"/>
      <c r="B92" s="884"/>
      <c r="C92" s="884"/>
      <c r="D92" s="884"/>
      <c r="E92" s="884"/>
      <c r="F92" s="884"/>
      <c r="J92" s="879"/>
      <c r="K92" s="890"/>
      <c r="L92" s="879"/>
      <c r="M92" s="879"/>
      <c r="N92" s="879"/>
    </row>
    <row r="93" spans="1:14" x14ac:dyDescent="0.3">
      <c r="A93" s="1144"/>
      <c r="B93" s="884"/>
      <c r="C93" s="884"/>
      <c r="D93" s="884"/>
      <c r="E93" s="884"/>
      <c r="F93" s="884"/>
      <c r="J93" s="879"/>
      <c r="K93" s="890"/>
      <c r="L93" s="879"/>
      <c r="M93" s="879"/>
      <c r="N93" s="879"/>
    </row>
    <row r="94" spans="1:14" x14ac:dyDescent="0.3">
      <c r="A94" s="1145"/>
      <c r="B94" s="884"/>
      <c r="C94" s="884"/>
      <c r="D94" s="884"/>
      <c r="E94" s="884"/>
      <c r="F94" s="884"/>
      <c r="J94" s="879"/>
      <c r="K94" s="890"/>
      <c r="L94" s="879"/>
      <c r="M94" s="879"/>
      <c r="N94" s="879"/>
    </row>
    <row r="95" spans="1:14" x14ac:dyDescent="0.3">
      <c r="A95" s="891" t="s">
        <v>1514</v>
      </c>
      <c r="B95" s="884">
        <v>120040</v>
      </c>
      <c r="C95" s="884">
        <v>4</v>
      </c>
      <c r="D95" s="884">
        <v>0.8</v>
      </c>
      <c r="E95" s="884">
        <v>0.64</v>
      </c>
      <c r="F95" s="884"/>
      <c r="J95" s="879"/>
      <c r="K95" s="890"/>
      <c r="L95" s="879"/>
      <c r="M95" s="879"/>
      <c r="N95" s="879"/>
    </row>
    <row r="96" spans="1:14" x14ac:dyDescent="0.3">
      <c r="A96" s="891" t="s">
        <v>1513</v>
      </c>
      <c r="B96" s="884"/>
      <c r="C96" s="884"/>
      <c r="D96" s="884"/>
      <c r="E96" s="884"/>
      <c r="F96" s="884"/>
      <c r="J96" s="879"/>
      <c r="K96" s="890"/>
      <c r="L96" s="879"/>
      <c r="M96" s="879"/>
      <c r="N96" s="879"/>
    </row>
    <row r="97" spans="1:14" x14ac:dyDescent="0.3">
      <c r="A97" s="891"/>
      <c r="B97" s="884"/>
      <c r="C97" s="884"/>
      <c r="D97" s="884"/>
      <c r="E97" s="884"/>
      <c r="F97" s="884"/>
      <c r="J97" s="879"/>
      <c r="K97" s="890"/>
      <c r="L97" s="879"/>
      <c r="M97" s="879"/>
      <c r="N97" s="879"/>
    </row>
    <row r="98" spans="1:14" x14ac:dyDescent="0.3">
      <c r="A98" s="891"/>
      <c r="B98" s="884"/>
      <c r="C98" s="884"/>
      <c r="D98" s="884"/>
      <c r="E98" s="884"/>
      <c r="F98" s="884"/>
      <c r="J98" s="879"/>
      <c r="K98" s="890"/>
      <c r="L98" s="879"/>
      <c r="M98" s="879"/>
      <c r="N98" s="879"/>
    </row>
    <row r="99" spans="1:14" x14ac:dyDescent="0.3">
      <c r="A99" s="891"/>
      <c r="B99" s="884"/>
      <c r="C99" s="884"/>
      <c r="D99" s="884"/>
      <c r="E99" s="884"/>
      <c r="F99" s="884"/>
      <c r="J99" s="879"/>
      <c r="K99" s="890"/>
      <c r="L99" s="879"/>
      <c r="M99" s="879"/>
      <c r="N99" s="879"/>
    </row>
    <row r="100" spans="1:14" x14ac:dyDescent="0.3">
      <c r="A100" s="891"/>
      <c r="B100" s="884"/>
      <c r="C100" s="884"/>
      <c r="D100" s="884"/>
      <c r="E100" s="884"/>
      <c r="F100" s="884"/>
      <c r="J100" s="879"/>
      <c r="K100" s="890"/>
      <c r="L100" s="879"/>
      <c r="M100" s="879"/>
      <c r="N100" s="879"/>
    </row>
    <row r="101" spans="1:14" x14ac:dyDescent="0.3">
      <c r="A101" s="673" t="s">
        <v>1512</v>
      </c>
      <c r="B101" s="881">
        <v>122025</v>
      </c>
      <c r="C101" s="884">
        <v>2.5</v>
      </c>
      <c r="D101" s="884">
        <v>0.22</v>
      </c>
      <c r="E101" s="884">
        <v>0.46</v>
      </c>
      <c r="F101" s="884"/>
      <c r="J101" s="879"/>
      <c r="K101" s="890"/>
      <c r="L101" s="879"/>
      <c r="M101" s="879"/>
      <c r="N101" s="879"/>
    </row>
    <row r="102" spans="1:14" x14ac:dyDescent="0.3">
      <c r="A102" s="1143"/>
      <c r="B102" s="881">
        <v>122050</v>
      </c>
      <c r="C102" s="884">
        <v>5</v>
      </c>
      <c r="D102" s="884">
        <v>1.79</v>
      </c>
      <c r="E102" s="884">
        <v>1.1499999999999999</v>
      </c>
      <c r="F102" s="884"/>
      <c r="J102" s="879"/>
      <c r="K102" s="890"/>
      <c r="L102" s="879"/>
      <c r="M102" s="879"/>
      <c r="N102" s="879"/>
    </row>
    <row r="103" spans="1:14" x14ac:dyDescent="0.3">
      <c r="A103" s="1144"/>
      <c r="B103" s="884"/>
      <c r="C103" s="884"/>
      <c r="D103" s="884"/>
      <c r="E103" s="884"/>
      <c r="F103" s="884"/>
      <c r="J103" s="879"/>
      <c r="K103" s="890"/>
      <c r="L103" s="879"/>
      <c r="M103" s="879"/>
      <c r="N103" s="879"/>
    </row>
    <row r="104" spans="1:14" ht="35.1" customHeight="1" x14ac:dyDescent="0.3">
      <c r="A104" s="1145"/>
      <c r="B104" s="884"/>
      <c r="C104" s="884"/>
      <c r="D104" s="884"/>
      <c r="E104" s="884"/>
      <c r="F104" s="884"/>
      <c r="J104" s="879"/>
      <c r="K104" s="879"/>
      <c r="L104" s="879"/>
      <c r="M104" s="879"/>
      <c r="N104" s="879"/>
    </row>
    <row r="105" spans="1:14" x14ac:dyDescent="0.3">
      <c r="A105" s="673" t="s">
        <v>1511</v>
      </c>
      <c r="B105" s="884"/>
      <c r="C105" s="884"/>
      <c r="D105" s="884"/>
      <c r="E105" s="884"/>
      <c r="F105" s="884"/>
      <c r="J105" s="879"/>
      <c r="K105" s="879"/>
      <c r="L105" s="879"/>
      <c r="M105" s="879"/>
      <c r="N105" s="879"/>
    </row>
    <row r="106" spans="1:14" x14ac:dyDescent="0.3">
      <c r="A106" s="1143"/>
      <c r="B106" s="884"/>
      <c r="C106" s="884"/>
      <c r="D106" s="884"/>
      <c r="E106" s="884"/>
      <c r="F106" s="884"/>
      <c r="J106" s="879"/>
      <c r="K106" s="879"/>
      <c r="L106" s="879"/>
      <c r="M106" s="879"/>
      <c r="N106" s="879"/>
    </row>
    <row r="107" spans="1:14" x14ac:dyDescent="0.3">
      <c r="A107" s="1144"/>
      <c r="B107" s="881">
        <v>123040</v>
      </c>
      <c r="C107" s="884">
        <v>4</v>
      </c>
      <c r="D107" s="884"/>
      <c r="E107" s="884">
        <v>0.66</v>
      </c>
      <c r="F107" s="884" t="s">
        <v>1199</v>
      </c>
      <c r="J107" s="879"/>
      <c r="K107" s="879"/>
      <c r="L107" s="879"/>
      <c r="M107" s="879"/>
      <c r="N107" s="879"/>
    </row>
    <row r="108" spans="1:14" x14ac:dyDescent="0.3">
      <c r="A108" s="1144"/>
      <c r="B108" s="884"/>
      <c r="C108" s="884"/>
      <c r="D108" s="884"/>
      <c r="E108" s="884"/>
      <c r="F108" s="884"/>
      <c r="J108" s="879"/>
      <c r="K108" s="879"/>
      <c r="L108" s="879"/>
      <c r="M108" s="879"/>
      <c r="N108" s="879"/>
    </row>
    <row r="109" spans="1:14" x14ac:dyDescent="0.3">
      <c r="A109" s="1145"/>
      <c r="B109" s="884"/>
      <c r="C109" s="884"/>
      <c r="D109" s="884"/>
      <c r="E109" s="884"/>
      <c r="F109" s="884"/>
      <c r="J109" s="879"/>
      <c r="K109" s="879"/>
      <c r="L109" s="879"/>
      <c r="M109" s="879"/>
      <c r="N109" s="879"/>
    </row>
    <row r="110" spans="1:14" x14ac:dyDescent="0.3">
      <c r="A110" s="673" t="s">
        <v>1510</v>
      </c>
      <c r="B110" s="884"/>
      <c r="C110" s="884"/>
      <c r="D110" s="884"/>
      <c r="E110" s="884"/>
      <c r="F110" s="884"/>
      <c r="J110" s="879"/>
      <c r="K110" s="879"/>
      <c r="L110" s="879"/>
      <c r="M110" s="879"/>
      <c r="N110" s="879"/>
    </row>
    <row r="111" spans="1:14" x14ac:dyDescent="0.3">
      <c r="A111" s="1143"/>
      <c r="B111" s="884"/>
      <c r="C111" s="884"/>
      <c r="D111" s="884"/>
      <c r="E111" s="884"/>
      <c r="F111" s="884"/>
      <c r="J111" s="879"/>
      <c r="K111" s="879"/>
      <c r="L111" s="879"/>
      <c r="M111" s="879"/>
      <c r="N111" s="879"/>
    </row>
    <row r="112" spans="1:14" x14ac:dyDescent="0.3">
      <c r="A112" s="1144"/>
      <c r="B112" s="881">
        <v>124030</v>
      </c>
      <c r="C112" s="884">
        <v>3</v>
      </c>
      <c r="D112" s="884">
        <v>0.37</v>
      </c>
      <c r="E112" s="884">
        <v>0.73</v>
      </c>
      <c r="F112" s="884"/>
      <c r="J112" s="879"/>
      <c r="K112" s="879"/>
      <c r="L112" s="879"/>
      <c r="M112" s="879"/>
      <c r="N112" s="879"/>
    </row>
    <row r="113" spans="1:14" x14ac:dyDescent="0.3">
      <c r="A113" s="1144"/>
      <c r="B113" s="884">
        <v>124035</v>
      </c>
      <c r="C113" s="884">
        <v>3.5</v>
      </c>
      <c r="D113" s="884"/>
      <c r="E113" s="884">
        <v>0.89</v>
      </c>
      <c r="F113" s="884"/>
      <c r="J113" s="879"/>
      <c r="K113" s="879"/>
      <c r="L113" s="879"/>
      <c r="M113" s="879"/>
      <c r="N113" s="879"/>
    </row>
    <row r="114" spans="1:14" x14ac:dyDescent="0.3">
      <c r="A114" s="1145"/>
      <c r="B114" s="884"/>
      <c r="C114" s="884"/>
      <c r="D114" s="884"/>
      <c r="E114" s="884"/>
      <c r="F114" s="884"/>
      <c r="J114" s="879"/>
      <c r="K114" s="879"/>
      <c r="L114" s="879"/>
      <c r="M114" s="879"/>
      <c r="N114" s="879"/>
    </row>
    <row r="115" spans="1:14" x14ac:dyDescent="0.3">
      <c r="A115" s="673" t="s">
        <v>1509</v>
      </c>
      <c r="B115" s="884"/>
      <c r="C115" s="884"/>
      <c r="D115" s="884"/>
      <c r="E115" s="884"/>
      <c r="F115" s="884"/>
      <c r="J115" s="879"/>
      <c r="K115" s="879"/>
      <c r="L115" s="879"/>
      <c r="M115" s="879"/>
      <c r="N115" s="879"/>
    </row>
    <row r="116" spans="1:14" x14ac:dyDescent="0.3">
      <c r="A116" s="1143"/>
      <c r="B116" s="884"/>
      <c r="C116" s="884"/>
      <c r="D116" s="884"/>
      <c r="E116" s="884"/>
      <c r="F116" s="884"/>
      <c r="J116" s="879"/>
      <c r="K116" s="879"/>
      <c r="L116" s="879"/>
      <c r="M116" s="879"/>
      <c r="N116" s="879"/>
    </row>
    <row r="117" spans="1:14" x14ac:dyDescent="0.3">
      <c r="A117" s="1144"/>
      <c r="B117" s="881">
        <v>125025</v>
      </c>
      <c r="C117" s="884">
        <v>2.5</v>
      </c>
      <c r="D117" s="884">
        <v>0.98</v>
      </c>
      <c r="E117" s="884">
        <v>0.63</v>
      </c>
      <c r="F117" s="884" t="s">
        <v>1199</v>
      </c>
      <c r="J117" s="879"/>
      <c r="K117" s="879"/>
      <c r="L117" s="879"/>
      <c r="M117" s="879"/>
      <c r="N117" s="879"/>
    </row>
    <row r="118" spans="1:14" x14ac:dyDescent="0.3">
      <c r="A118" s="1144"/>
      <c r="B118" s="881">
        <v>125030</v>
      </c>
      <c r="C118" s="884">
        <v>3</v>
      </c>
      <c r="D118" s="884">
        <v>1.4</v>
      </c>
      <c r="E118" s="884">
        <v>0.8</v>
      </c>
      <c r="F118" s="884"/>
      <c r="J118" s="879"/>
      <c r="K118" s="879"/>
      <c r="L118" s="879"/>
      <c r="M118" s="879"/>
      <c r="N118" s="879"/>
    </row>
    <row r="119" spans="1:14" x14ac:dyDescent="0.3">
      <c r="A119" s="1145"/>
      <c r="B119" s="883"/>
      <c r="C119" s="884"/>
      <c r="D119" s="884"/>
      <c r="E119" s="884"/>
      <c r="F119" s="884"/>
      <c r="J119" s="879"/>
      <c r="K119" s="879"/>
      <c r="L119" s="879"/>
      <c r="M119" s="879"/>
      <c r="N119" s="879"/>
    </row>
    <row r="120" spans="1:14" x14ac:dyDescent="0.3">
      <c r="A120" s="889" t="s">
        <v>1508</v>
      </c>
      <c r="B120" s="880"/>
      <c r="C120" s="886"/>
      <c r="D120" s="884"/>
      <c r="E120" s="884"/>
      <c r="F120" s="884"/>
      <c r="J120" s="879"/>
      <c r="K120" s="879"/>
      <c r="L120" s="879"/>
      <c r="M120" s="879"/>
      <c r="N120" s="879"/>
    </row>
    <row r="121" spans="1:14" x14ac:dyDescent="0.3">
      <c r="A121" s="1" t="s">
        <v>1507</v>
      </c>
      <c r="B121" s="880"/>
      <c r="C121" s="886"/>
      <c r="D121" s="884"/>
      <c r="E121" s="884"/>
      <c r="F121" s="884"/>
      <c r="J121" s="879"/>
      <c r="K121" s="879"/>
      <c r="L121" s="879"/>
      <c r="M121" s="879"/>
      <c r="N121" s="879"/>
    </row>
    <row r="122" spans="1:14" x14ac:dyDescent="0.3">
      <c r="A122" s="1147"/>
      <c r="B122" s="885"/>
      <c r="C122" s="884"/>
      <c r="D122" s="884"/>
      <c r="E122" s="884"/>
      <c r="F122" s="884"/>
      <c r="J122" s="879"/>
      <c r="K122" s="879"/>
      <c r="L122" s="879"/>
      <c r="M122" s="879"/>
      <c r="N122" s="879"/>
    </row>
    <row r="123" spans="1:14" x14ac:dyDescent="0.3">
      <c r="A123" s="1147"/>
      <c r="B123" s="881">
        <v>128025</v>
      </c>
      <c r="C123" s="884">
        <v>2.5</v>
      </c>
      <c r="D123" s="884">
        <v>0.24</v>
      </c>
      <c r="E123" s="884">
        <v>0.48</v>
      </c>
      <c r="F123" s="884"/>
      <c r="J123" s="879"/>
      <c r="K123" s="879"/>
      <c r="L123" s="879"/>
      <c r="M123" s="879"/>
      <c r="N123" s="879"/>
    </row>
    <row r="124" spans="1:14" x14ac:dyDescent="0.3">
      <c r="A124" s="1147"/>
      <c r="B124" s="884"/>
      <c r="C124" s="884"/>
      <c r="D124" s="884"/>
      <c r="E124" s="884"/>
      <c r="F124" s="884"/>
      <c r="J124" s="879"/>
      <c r="K124" s="879"/>
      <c r="L124" s="879"/>
      <c r="M124" s="879"/>
      <c r="N124" s="879"/>
    </row>
    <row r="125" spans="1:14" x14ac:dyDescent="0.3">
      <c r="A125" s="1147"/>
      <c r="B125" s="884"/>
      <c r="C125" s="884"/>
      <c r="D125" s="884"/>
      <c r="E125" s="884"/>
      <c r="F125" s="884"/>
      <c r="J125" s="879"/>
      <c r="K125" s="879"/>
      <c r="L125" s="879"/>
      <c r="M125" s="879"/>
      <c r="N125" s="879"/>
    </row>
    <row r="126" spans="1:14" x14ac:dyDescent="0.3">
      <c r="A126" s="1148"/>
      <c r="B126" s="884"/>
      <c r="C126" s="884"/>
      <c r="D126" s="884"/>
      <c r="E126" s="884"/>
      <c r="F126" s="884"/>
      <c r="J126" s="879"/>
      <c r="K126" s="879"/>
      <c r="L126" s="879"/>
      <c r="M126" s="879"/>
      <c r="N126" s="879"/>
    </row>
    <row r="127" spans="1:14" x14ac:dyDescent="0.3">
      <c r="A127" s="888" t="s">
        <v>1506</v>
      </c>
      <c r="B127" s="884">
        <v>12705010</v>
      </c>
      <c r="C127" s="884">
        <v>5</v>
      </c>
      <c r="D127" s="884">
        <v>0.98</v>
      </c>
      <c r="E127" s="884">
        <v>1.26</v>
      </c>
      <c r="F127" s="884" t="s">
        <v>1199</v>
      </c>
      <c r="J127" s="879"/>
      <c r="K127" s="879"/>
      <c r="L127" s="879"/>
      <c r="M127" s="879"/>
      <c r="N127" s="879"/>
    </row>
    <row r="128" spans="1:14" x14ac:dyDescent="0.3">
      <c r="A128" s="888"/>
      <c r="B128" s="884"/>
      <c r="C128" s="884"/>
      <c r="D128" s="884"/>
      <c r="E128" s="884"/>
      <c r="F128" s="884"/>
      <c r="J128" s="879"/>
      <c r="K128" s="879"/>
      <c r="L128" s="879"/>
      <c r="M128" s="879"/>
      <c r="N128" s="879"/>
    </row>
    <row r="129" spans="1:14" x14ac:dyDescent="0.3">
      <c r="A129" s="888"/>
      <c r="B129" s="884"/>
      <c r="C129" s="884"/>
      <c r="D129" s="884"/>
      <c r="E129" s="884"/>
      <c r="F129" s="884"/>
      <c r="J129" s="879"/>
      <c r="K129" s="879"/>
      <c r="L129" s="879"/>
      <c r="M129" s="879"/>
      <c r="N129" s="879"/>
    </row>
    <row r="130" spans="1:14" x14ac:dyDescent="0.3">
      <c r="A130" s="888"/>
      <c r="B130" s="884"/>
      <c r="C130" s="884"/>
      <c r="D130" s="884"/>
      <c r="E130" s="884"/>
      <c r="F130" s="884"/>
      <c r="J130" s="879"/>
      <c r="K130" s="879"/>
      <c r="L130" s="879"/>
      <c r="M130" s="879"/>
      <c r="N130" s="879"/>
    </row>
    <row r="131" spans="1:14" x14ac:dyDescent="0.3">
      <c r="A131" s="888"/>
      <c r="B131" s="884"/>
      <c r="C131" s="884"/>
      <c r="D131" s="884"/>
      <c r="E131" s="884"/>
      <c r="F131" s="884"/>
      <c r="J131" s="879"/>
      <c r="K131" s="879"/>
      <c r="L131" s="879"/>
      <c r="M131" s="879"/>
      <c r="N131" s="879"/>
    </row>
    <row r="132" spans="1:14" x14ac:dyDescent="0.3">
      <c r="A132" s="888"/>
      <c r="B132" s="884"/>
      <c r="C132" s="884"/>
      <c r="D132" s="884"/>
      <c r="E132" s="884"/>
      <c r="F132" s="884"/>
      <c r="J132" s="879"/>
      <c r="K132" s="879"/>
      <c r="L132" s="879"/>
      <c r="M132" s="879"/>
      <c r="N132" s="879"/>
    </row>
    <row r="133" spans="1:14" x14ac:dyDescent="0.3">
      <c r="A133" s="888"/>
      <c r="B133" s="884"/>
      <c r="C133" s="884"/>
      <c r="D133" s="884"/>
      <c r="E133" s="884"/>
      <c r="F133" s="884"/>
      <c r="J133" s="879"/>
      <c r="K133" s="879"/>
      <c r="L133" s="879"/>
      <c r="M133" s="879"/>
      <c r="N133" s="879"/>
    </row>
    <row r="134" spans="1:14" x14ac:dyDescent="0.3">
      <c r="A134" s="673" t="s">
        <v>1505</v>
      </c>
      <c r="B134" s="881">
        <v>131025</v>
      </c>
      <c r="C134" s="884">
        <v>2.5</v>
      </c>
      <c r="D134" s="884">
        <v>0.17</v>
      </c>
      <c r="E134" s="884">
        <v>0.46</v>
      </c>
      <c r="F134" s="884" t="s">
        <v>1199</v>
      </c>
      <c r="J134" s="879"/>
      <c r="K134" s="879"/>
      <c r="L134" s="879"/>
      <c r="M134" s="879"/>
      <c r="N134" s="879"/>
    </row>
    <row r="135" spans="1:14" x14ac:dyDescent="0.3">
      <c r="A135" s="673" t="s">
        <v>1504</v>
      </c>
      <c r="B135" s="887">
        <v>131030</v>
      </c>
      <c r="C135" s="884">
        <v>3</v>
      </c>
      <c r="D135" s="884">
        <v>0.33</v>
      </c>
      <c r="E135" s="884">
        <v>0.56000000000000005</v>
      </c>
      <c r="F135" s="884" t="s">
        <v>1199</v>
      </c>
      <c r="J135" s="879"/>
      <c r="K135" s="879"/>
      <c r="L135" s="879"/>
      <c r="M135" s="879"/>
      <c r="N135" s="879"/>
    </row>
    <row r="136" spans="1:14" x14ac:dyDescent="0.3">
      <c r="A136" s="1149"/>
      <c r="B136" s="880"/>
      <c r="C136" s="886"/>
      <c r="D136" s="884"/>
      <c r="E136" s="884"/>
      <c r="F136" s="884"/>
      <c r="J136" s="879"/>
      <c r="K136" s="879"/>
      <c r="L136" s="879"/>
      <c r="M136" s="879"/>
      <c r="N136" s="879"/>
    </row>
    <row r="137" spans="1:14" x14ac:dyDescent="0.3">
      <c r="A137" s="1150"/>
      <c r="B137" s="880"/>
      <c r="C137" s="886"/>
      <c r="D137" s="884"/>
      <c r="E137" s="884"/>
      <c r="F137" s="884"/>
      <c r="J137" s="879"/>
      <c r="K137" s="879"/>
      <c r="L137" s="879"/>
      <c r="M137" s="879"/>
      <c r="N137" s="879"/>
    </row>
    <row r="138" spans="1:14" x14ac:dyDescent="0.3">
      <c r="A138" s="1145"/>
      <c r="B138" s="885"/>
      <c r="C138" s="884"/>
      <c r="D138" s="884"/>
      <c r="E138" s="884"/>
      <c r="F138" s="884"/>
      <c r="J138" s="879"/>
      <c r="K138" s="879"/>
      <c r="L138" s="879"/>
      <c r="M138" s="879"/>
      <c r="N138" s="879"/>
    </row>
    <row r="139" spans="1:14" x14ac:dyDescent="0.3">
      <c r="A139" s="673" t="s">
        <v>1503</v>
      </c>
      <c r="B139" s="884"/>
      <c r="C139" s="884"/>
      <c r="D139" s="884"/>
      <c r="E139" s="884"/>
      <c r="F139" s="884"/>
      <c r="J139" s="879"/>
      <c r="K139" s="879"/>
      <c r="L139" s="879"/>
      <c r="M139" s="879"/>
      <c r="N139" s="879"/>
    </row>
    <row r="140" spans="1:14" x14ac:dyDescent="0.3">
      <c r="A140" s="1143"/>
      <c r="B140" s="881">
        <v>132040</v>
      </c>
      <c r="C140" s="884">
        <v>4</v>
      </c>
      <c r="D140" s="884">
        <v>0.5</v>
      </c>
      <c r="E140" s="884">
        <v>0.64</v>
      </c>
      <c r="F140" s="884" t="s">
        <v>1199</v>
      </c>
      <c r="J140" s="879"/>
      <c r="K140" s="879"/>
      <c r="L140" s="879"/>
      <c r="M140" s="879"/>
      <c r="N140" s="879"/>
    </row>
    <row r="141" spans="1:14" x14ac:dyDescent="0.3">
      <c r="A141" s="1144"/>
      <c r="B141" s="884"/>
      <c r="C141" s="884"/>
      <c r="D141" s="884"/>
      <c r="E141" s="884"/>
      <c r="F141" s="884"/>
      <c r="J141" s="879"/>
      <c r="K141" s="879"/>
      <c r="L141" s="879"/>
      <c r="M141" s="879"/>
      <c r="N141" s="879"/>
    </row>
    <row r="142" spans="1:14" x14ac:dyDescent="0.3">
      <c r="A142" s="1144"/>
      <c r="B142" s="884"/>
      <c r="C142" s="884"/>
      <c r="D142" s="884"/>
      <c r="E142" s="884"/>
      <c r="F142" s="884"/>
      <c r="J142" s="879"/>
      <c r="K142" s="879"/>
      <c r="L142" s="879"/>
      <c r="M142" s="879"/>
      <c r="N142" s="879"/>
    </row>
    <row r="143" spans="1:14" x14ac:dyDescent="0.3">
      <c r="A143" s="1145"/>
      <c r="B143" s="884"/>
      <c r="C143" s="884"/>
      <c r="D143" s="884"/>
      <c r="E143" s="884"/>
      <c r="F143" s="884"/>
      <c r="J143" s="879"/>
      <c r="K143" s="879"/>
      <c r="L143" s="879"/>
      <c r="M143" s="879"/>
      <c r="N143" s="879"/>
    </row>
    <row r="144" spans="1:14" x14ac:dyDescent="0.3">
      <c r="A144" s="673" t="s">
        <v>1502</v>
      </c>
      <c r="B144" s="881">
        <v>134032</v>
      </c>
      <c r="C144" s="884">
        <v>3.2</v>
      </c>
      <c r="D144" s="884">
        <v>0.37</v>
      </c>
      <c r="E144" s="884">
        <v>0.59</v>
      </c>
      <c r="F144" s="884" t="s">
        <v>1199</v>
      </c>
      <c r="J144" s="879"/>
      <c r="K144" s="879"/>
      <c r="L144" s="879"/>
      <c r="M144" s="879"/>
      <c r="N144" s="879"/>
    </row>
    <row r="145" spans="1:14" x14ac:dyDescent="0.3">
      <c r="A145" s="1143"/>
      <c r="B145" s="884"/>
      <c r="C145" s="884"/>
      <c r="D145" s="884"/>
      <c r="E145" s="884"/>
      <c r="F145" s="884"/>
      <c r="J145" s="879"/>
      <c r="K145" s="879"/>
      <c r="L145" s="879"/>
      <c r="M145" s="879"/>
      <c r="N145" s="879"/>
    </row>
    <row r="146" spans="1:14" x14ac:dyDescent="0.3">
      <c r="A146" s="1144"/>
      <c r="B146" s="884"/>
      <c r="C146" s="884"/>
      <c r="D146" s="884"/>
      <c r="E146" s="884"/>
      <c r="F146" s="884"/>
      <c r="J146" s="879"/>
      <c r="K146" s="879"/>
      <c r="L146" s="879"/>
      <c r="M146" s="879"/>
      <c r="N146" s="879"/>
    </row>
    <row r="147" spans="1:14" x14ac:dyDescent="0.3">
      <c r="A147" s="1144"/>
      <c r="B147" s="884"/>
      <c r="C147" s="884"/>
      <c r="D147" s="884"/>
      <c r="E147" s="884"/>
      <c r="F147" s="884"/>
      <c r="J147" s="879"/>
      <c r="K147" s="879"/>
      <c r="L147" s="879"/>
      <c r="M147" s="879"/>
      <c r="N147" s="879"/>
    </row>
    <row r="148" spans="1:14" x14ac:dyDescent="0.3">
      <c r="A148" s="1144"/>
      <c r="B148" s="881"/>
      <c r="C148" s="884"/>
      <c r="D148" s="884"/>
      <c r="E148" s="884"/>
      <c r="F148" s="884"/>
      <c r="J148" s="879"/>
      <c r="K148" s="879"/>
      <c r="L148" s="879"/>
      <c r="M148" s="879"/>
      <c r="N148" s="879"/>
    </row>
    <row r="149" spans="1:14" x14ac:dyDescent="0.3">
      <c r="A149" s="1144"/>
      <c r="B149" s="884"/>
      <c r="C149" s="884"/>
      <c r="D149" s="884"/>
      <c r="E149" s="884"/>
      <c r="F149" s="884"/>
      <c r="J149" s="879"/>
      <c r="K149" s="879"/>
      <c r="L149" s="879"/>
      <c r="M149" s="879"/>
      <c r="N149" s="879"/>
    </row>
    <row r="150" spans="1:14" ht="15" customHeight="1" x14ac:dyDescent="0.3">
      <c r="A150" s="1145"/>
      <c r="B150" s="884"/>
      <c r="C150" s="884"/>
      <c r="D150" s="884"/>
      <c r="E150" s="884"/>
      <c r="F150" s="884"/>
      <c r="J150" s="879"/>
      <c r="K150" s="879"/>
      <c r="L150" s="879"/>
      <c r="M150" s="879"/>
      <c r="N150" s="879"/>
    </row>
    <row r="151" spans="1:14" hidden="1" x14ac:dyDescent="0.3">
      <c r="A151" s="855"/>
      <c r="B151" s="883"/>
      <c r="C151" s="883"/>
      <c r="D151" s="883"/>
      <c r="E151" s="883"/>
      <c r="F151" s="883"/>
      <c r="J151" s="879"/>
      <c r="K151" s="879"/>
      <c r="L151" s="879"/>
      <c r="M151" s="879"/>
      <c r="N151" s="879"/>
    </row>
    <row r="152" spans="1:14" x14ac:dyDescent="0.3">
      <c r="A152" s="752" t="s">
        <v>1501</v>
      </c>
      <c r="B152" s="880"/>
      <c r="C152" s="880"/>
      <c r="D152" s="880"/>
      <c r="E152" s="880"/>
      <c r="F152" s="880"/>
      <c r="J152" s="879"/>
      <c r="K152" s="879"/>
      <c r="L152" s="879"/>
      <c r="M152" s="879"/>
      <c r="N152" s="879"/>
    </row>
    <row r="153" spans="1:14" x14ac:dyDescent="0.3">
      <c r="A153" s="1146"/>
      <c r="B153" s="881">
        <v>136026</v>
      </c>
      <c r="C153" s="880" t="s">
        <v>1500</v>
      </c>
      <c r="D153" s="880">
        <v>0.17</v>
      </c>
      <c r="E153" s="880">
        <v>0.52</v>
      </c>
      <c r="F153" s="880" t="s">
        <v>1199</v>
      </c>
      <c r="J153" s="879"/>
      <c r="K153" s="879"/>
      <c r="L153" s="879"/>
      <c r="M153" s="879"/>
      <c r="N153" s="879"/>
    </row>
    <row r="154" spans="1:14" x14ac:dyDescent="0.3">
      <c r="A154" s="1147"/>
      <c r="B154" s="880"/>
      <c r="C154" s="880"/>
      <c r="D154" s="880"/>
      <c r="E154" s="880"/>
      <c r="F154" s="880"/>
      <c r="J154" s="879"/>
      <c r="K154" s="879"/>
      <c r="L154" s="879"/>
      <c r="M154" s="879"/>
      <c r="N154" s="879"/>
    </row>
    <row r="155" spans="1:14" x14ac:dyDescent="0.3">
      <c r="A155" s="1147"/>
      <c r="B155" s="880"/>
      <c r="C155" s="880"/>
      <c r="D155" s="880"/>
      <c r="E155" s="880"/>
      <c r="F155" s="880"/>
      <c r="J155" s="879"/>
      <c r="K155" s="879"/>
      <c r="L155" s="879"/>
      <c r="M155" s="879"/>
      <c r="N155" s="879"/>
    </row>
    <row r="156" spans="1:14" x14ac:dyDescent="0.3">
      <c r="A156" s="1147"/>
      <c r="B156" s="880"/>
      <c r="C156" s="880"/>
      <c r="D156" s="880"/>
      <c r="E156" s="880"/>
      <c r="F156" s="880"/>
      <c r="J156" s="879"/>
      <c r="K156" s="879"/>
      <c r="L156" s="879"/>
      <c r="M156" s="879"/>
      <c r="N156" s="879"/>
    </row>
    <row r="157" spans="1:14" x14ac:dyDescent="0.3">
      <c r="A157" s="1148"/>
      <c r="B157" s="880"/>
      <c r="C157" s="880"/>
      <c r="D157" s="880"/>
      <c r="E157" s="880"/>
      <c r="F157" s="880"/>
      <c r="J157" s="879"/>
      <c r="K157" s="879"/>
      <c r="L157" s="879"/>
      <c r="M157" s="879"/>
      <c r="N157" s="879"/>
    </row>
    <row r="158" spans="1:14" x14ac:dyDescent="0.3">
      <c r="A158" s="752" t="s">
        <v>1499</v>
      </c>
      <c r="B158" s="882"/>
      <c r="C158" s="880"/>
      <c r="D158" s="880"/>
      <c r="E158" s="882"/>
      <c r="F158" s="880"/>
      <c r="J158" s="879"/>
      <c r="K158" s="879"/>
      <c r="L158" s="879"/>
      <c r="M158" s="879"/>
      <c r="N158" s="879"/>
    </row>
    <row r="159" spans="1:14" x14ac:dyDescent="0.3">
      <c r="A159" s="1146"/>
      <c r="B159" s="880"/>
      <c r="C159" s="880"/>
      <c r="D159" s="880"/>
      <c r="E159" s="880"/>
      <c r="F159" s="880"/>
      <c r="J159" s="879"/>
      <c r="K159" s="879"/>
      <c r="L159" s="879"/>
      <c r="M159" s="879"/>
      <c r="N159" s="879"/>
    </row>
    <row r="160" spans="1:14" x14ac:dyDescent="0.3">
      <c r="A160" s="1147"/>
      <c r="B160" s="881">
        <v>138030</v>
      </c>
      <c r="C160" s="880">
        <v>3</v>
      </c>
      <c r="D160" s="880">
        <v>0.6</v>
      </c>
      <c r="E160" s="880">
        <v>0.68</v>
      </c>
      <c r="F160" s="880"/>
      <c r="J160" s="879"/>
      <c r="K160" s="879"/>
      <c r="L160" s="879"/>
      <c r="M160" s="879"/>
      <c r="N160" s="879"/>
    </row>
    <row r="161" spans="1:14" x14ac:dyDescent="0.3">
      <c r="A161" s="1147"/>
      <c r="B161" s="880"/>
      <c r="C161" s="880"/>
      <c r="D161" s="880"/>
      <c r="E161" s="880"/>
      <c r="F161" s="880"/>
      <c r="J161" s="879"/>
      <c r="K161" s="879"/>
      <c r="L161" s="879"/>
      <c r="M161" s="879"/>
      <c r="N161" s="879"/>
    </row>
    <row r="162" spans="1:14" x14ac:dyDescent="0.3">
      <c r="A162" s="1147"/>
      <c r="B162" s="880"/>
      <c r="C162" s="880"/>
      <c r="D162" s="880"/>
      <c r="E162" s="880"/>
      <c r="F162" s="880"/>
      <c r="J162" s="879"/>
      <c r="K162" s="879"/>
      <c r="L162" s="879"/>
      <c r="M162" s="879"/>
      <c r="N162" s="879"/>
    </row>
    <row r="163" spans="1:14" x14ac:dyDescent="0.3">
      <c r="A163" s="1148"/>
      <c r="B163" s="880"/>
      <c r="C163" s="880"/>
      <c r="D163" s="880"/>
      <c r="E163" s="880"/>
      <c r="F163" s="880"/>
      <c r="J163" s="879"/>
      <c r="K163" s="879"/>
      <c r="L163" s="879"/>
      <c r="M163" s="879"/>
      <c r="N163" s="879"/>
    </row>
    <row r="164" spans="1:14" x14ac:dyDescent="0.3">
      <c r="A164" s="752" t="s">
        <v>1498</v>
      </c>
      <c r="B164" s="880"/>
      <c r="C164" s="880"/>
      <c r="D164" s="880"/>
      <c r="E164" s="880"/>
      <c r="F164" s="880"/>
      <c r="J164" s="879"/>
      <c r="K164" s="879"/>
      <c r="L164" s="879"/>
      <c r="M164" s="879"/>
      <c r="N164" s="879"/>
    </row>
    <row r="165" spans="1:14" x14ac:dyDescent="0.3">
      <c r="A165" s="1146"/>
      <c r="B165" s="881">
        <v>139025</v>
      </c>
      <c r="C165" s="880">
        <v>2.5</v>
      </c>
      <c r="D165" s="880">
        <v>0.25</v>
      </c>
      <c r="E165" s="880">
        <v>0.56999999999999995</v>
      </c>
      <c r="F165" s="880" t="s">
        <v>1199</v>
      </c>
      <c r="J165" s="879"/>
      <c r="K165" s="879"/>
      <c r="L165" s="879"/>
      <c r="M165" s="879"/>
      <c r="N165" s="879"/>
    </row>
    <row r="166" spans="1:14" x14ac:dyDescent="0.3">
      <c r="A166" s="1147"/>
      <c r="B166" s="880">
        <v>139030</v>
      </c>
      <c r="C166" s="880">
        <v>3</v>
      </c>
      <c r="D166" s="880"/>
      <c r="E166" s="880">
        <v>0.66</v>
      </c>
      <c r="F166" s="880"/>
      <c r="J166" s="879"/>
      <c r="K166" s="879"/>
      <c r="L166" s="879"/>
      <c r="M166" s="879"/>
      <c r="N166" s="879"/>
    </row>
    <row r="167" spans="1:14" x14ac:dyDescent="0.3">
      <c r="A167" s="1147"/>
      <c r="B167" s="880"/>
      <c r="C167" s="880"/>
      <c r="D167" s="880"/>
      <c r="E167" s="880"/>
      <c r="F167" s="880"/>
      <c r="J167" s="879"/>
      <c r="K167" s="879"/>
      <c r="L167" s="879"/>
      <c r="M167" s="879"/>
      <c r="N167" s="879"/>
    </row>
    <row r="168" spans="1:14" x14ac:dyDescent="0.3">
      <c r="A168" s="1147"/>
      <c r="B168" s="880"/>
      <c r="C168" s="880"/>
      <c r="D168" s="880"/>
      <c r="E168" s="880"/>
      <c r="F168" s="880"/>
      <c r="J168" s="879"/>
      <c r="K168" s="879"/>
      <c r="L168" s="879"/>
      <c r="M168" s="879"/>
      <c r="N168" s="879"/>
    </row>
    <row r="169" spans="1:14" x14ac:dyDescent="0.3">
      <c r="A169" s="1148"/>
      <c r="B169" s="880"/>
      <c r="C169" s="880"/>
      <c r="D169" s="880"/>
      <c r="E169" s="880"/>
      <c r="F169" s="880"/>
      <c r="J169" s="879"/>
      <c r="K169" s="879"/>
      <c r="L169" s="879"/>
      <c r="M169" s="879"/>
      <c r="N169" s="879"/>
    </row>
    <row r="170" spans="1:14" x14ac:dyDescent="0.3">
      <c r="A170" s="752"/>
      <c r="B170" s="880"/>
      <c r="C170" s="880"/>
      <c r="D170" s="880"/>
      <c r="E170" s="880"/>
      <c r="F170" s="880"/>
      <c r="J170" s="879"/>
      <c r="K170" s="879"/>
      <c r="L170" s="879"/>
      <c r="M170" s="879"/>
      <c r="N170" s="879"/>
    </row>
    <row r="171" spans="1:14" x14ac:dyDescent="0.3">
      <c r="A171" s="752"/>
      <c r="B171" s="881"/>
      <c r="C171" s="880"/>
      <c r="D171" s="880"/>
      <c r="E171" s="880"/>
      <c r="F171" s="880"/>
      <c r="J171" s="879"/>
      <c r="K171" s="879"/>
      <c r="L171" s="879"/>
      <c r="M171" s="879"/>
      <c r="N171" s="879"/>
    </row>
    <row r="172" spans="1:14" x14ac:dyDescent="0.3">
      <c r="A172" s="752"/>
      <c r="B172" s="880"/>
      <c r="C172" s="880"/>
      <c r="D172" s="880"/>
      <c r="E172" s="880"/>
      <c r="F172" s="880"/>
      <c r="J172" s="879"/>
      <c r="K172" s="879"/>
      <c r="L172" s="879"/>
      <c r="M172" s="879"/>
      <c r="N172" s="879"/>
    </row>
    <row r="173" spans="1:14" x14ac:dyDescent="0.3">
      <c r="A173" s="752"/>
      <c r="B173" s="880"/>
      <c r="C173" s="880"/>
      <c r="D173" s="880"/>
      <c r="E173" s="880"/>
      <c r="F173" s="880"/>
      <c r="J173" s="879"/>
      <c r="K173" s="879"/>
      <c r="L173" s="879"/>
      <c r="M173" s="879"/>
      <c r="N173" s="879"/>
    </row>
    <row r="174" spans="1:14" x14ac:dyDescent="0.3">
      <c r="A174" s="752"/>
      <c r="B174" s="880"/>
      <c r="C174" s="880"/>
      <c r="D174" s="880"/>
      <c r="E174" s="880"/>
      <c r="F174" s="880"/>
      <c r="J174" s="879"/>
      <c r="K174" s="879"/>
      <c r="L174" s="879"/>
      <c r="M174" s="879"/>
      <c r="N174" s="879"/>
    </row>
    <row r="175" spans="1:14" x14ac:dyDescent="0.3">
      <c r="A175" s="752"/>
      <c r="B175" s="880"/>
      <c r="C175" s="880"/>
      <c r="D175" s="880"/>
      <c r="E175" s="880"/>
      <c r="F175" s="880"/>
      <c r="J175" s="879"/>
      <c r="K175" s="879"/>
      <c r="L175" s="879"/>
      <c r="M175" s="879"/>
      <c r="N175" s="879"/>
    </row>
    <row r="176" spans="1:14" x14ac:dyDescent="0.3">
      <c r="A176" s="752"/>
      <c r="B176" s="880"/>
      <c r="C176" s="880"/>
      <c r="D176" s="880"/>
      <c r="E176" s="880"/>
      <c r="F176" s="880"/>
      <c r="J176" s="879"/>
      <c r="K176" s="879"/>
      <c r="L176" s="879"/>
      <c r="M176" s="879"/>
      <c r="N176" s="879"/>
    </row>
    <row r="177" spans="1:14" x14ac:dyDescent="0.3">
      <c r="A177" s="752"/>
      <c r="B177" s="880"/>
      <c r="C177" s="880"/>
      <c r="D177" s="880"/>
      <c r="E177" s="880"/>
      <c r="F177" s="880"/>
      <c r="J177" s="879"/>
      <c r="K177" s="879"/>
      <c r="L177" s="879"/>
      <c r="M177" s="879"/>
      <c r="N177" s="879"/>
    </row>
    <row r="178" spans="1:14" x14ac:dyDescent="0.3">
      <c r="A178" s="752"/>
      <c r="B178" s="880"/>
      <c r="C178" s="880"/>
      <c r="D178" s="880"/>
      <c r="E178" s="880"/>
      <c r="F178" s="880"/>
      <c r="J178" s="879"/>
      <c r="K178" s="879"/>
      <c r="L178" s="879"/>
      <c r="M178" s="879"/>
      <c r="N178" s="879"/>
    </row>
    <row r="179" spans="1:14" x14ac:dyDescent="0.3">
      <c r="A179" s="752"/>
      <c r="B179" s="880"/>
      <c r="C179" s="880"/>
      <c r="D179" s="880"/>
      <c r="E179" s="880"/>
      <c r="F179" s="880"/>
      <c r="J179" s="879"/>
      <c r="K179" s="879"/>
      <c r="L179" s="879"/>
      <c r="M179" s="879"/>
      <c r="N179" s="879"/>
    </row>
    <row r="180" spans="1:14" x14ac:dyDescent="0.3">
      <c r="A180" s="752"/>
      <c r="B180" s="880"/>
      <c r="C180" s="880"/>
      <c r="D180" s="880"/>
      <c r="E180" s="880"/>
      <c r="F180" s="880"/>
      <c r="J180" s="879"/>
      <c r="K180" s="879"/>
      <c r="L180" s="879"/>
      <c r="M180" s="879"/>
      <c r="N180" s="879"/>
    </row>
    <row r="181" spans="1:14" x14ac:dyDescent="0.3">
      <c r="A181" s="752"/>
      <c r="B181" s="880"/>
      <c r="C181" s="880"/>
      <c r="D181" s="880"/>
      <c r="E181" s="880"/>
      <c r="F181" s="880"/>
      <c r="J181" s="879"/>
      <c r="K181" s="879"/>
      <c r="L181" s="879"/>
      <c r="M181" s="879"/>
      <c r="N181" s="879"/>
    </row>
    <row r="182" spans="1:14" x14ac:dyDescent="0.3">
      <c r="A182" s="752"/>
      <c r="B182" s="880"/>
      <c r="C182" s="880"/>
      <c r="D182" s="880"/>
      <c r="E182" s="880"/>
      <c r="F182" s="880"/>
      <c r="J182" s="879"/>
      <c r="K182" s="879"/>
      <c r="L182" s="879"/>
      <c r="M182" s="879"/>
      <c r="N182" s="879"/>
    </row>
    <row r="183" spans="1:14" x14ac:dyDescent="0.3">
      <c r="A183" s="752"/>
      <c r="B183" s="880"/>
      <c r="C183" s="880"/>
      <c r="D183" s="880"/>
      <c r="E183" s="880"/>
      <c r="F183" s="880"/>
      <c r="J183" s="879"/>
      <c r="K183" s="879"/>
      <c r="L183" s="879"/>
      <c r="M183" s="879"/>
      <c r="N183" s="879"/>
    </row>
    <row r="184" spans="1:14" x14ac:dyDescent="0.3">
      <c r="A184" s="752"/>
      <c r="B184" s="880"/>
      <c r="C184" s="880"/>
      <c r="D184" s="880"/>
      <c r="E184" s="880"/>
      <c r="F184" s="880"/>
      <c r="J184" s="879"/>
      <c r="K184" s="879"/>
      <c r="L184" s="879"/>
      <c r="M184" s="879"/>
      <c r="N184" s="879"/>
    </row>
    <row r="185" spans="1:14" x14ac:dyDescent="0.3">
      <c r="A185" s="752"/>
      <c r="B185" s="880"/>
      <c r="C185" s="880"/>
      <c r="D185" s="880"/>
      <c r="E185" s="880"/>
      <c r="F185" s="880"/>
      <c r="J185" s="879"/>
      <c r="K185" s="879"/>
      <c r="L185" s="879"/>
      <c r="M185" s="879"/>
      <c r="N185" s="879"/>
    </row>
    <row r="186" spans="1:14" x14ac:dyDescent="0.3">
      <c r="A186" s="752"/>
      <c r="B186" s="880"/>
      <c r="C186" s="880"/>
      <c r="D186" s="880"/>
      <c r="E186" s="880"/>
      <c r="F186" s="880"/>
      <c r="J186" s="879"/>
      <c r="K186" s="879"/>
      <c r="L186" s="879"/>
      <c r="M186" s="879"/>
      <c r="N186" s="879"/>
    </row>
    <row r="187" spans="1:14" x14ac:dyDescent="0.3">
      <c r="A187" s="752"/>
      <c r="B187" s="880"/>
      <c r="C187" s="880"/>
      <c r="D187" s="880"/>
      <c r="E187" s="880"/>
      <c r="F187" s="880"/>
      <c r="J187" s="879"/>
      <c r="K187" s="879"/>
      <c r="L187" s="879"/>
      <c r="M187" s="879"/>
      <c r="N187" s="879"/>
    </row>
    <row r="188" spans="1:14" x14ac:dyDescent="0.3">
      <c r="A188" s="752"/>
      <c r="B188" s="880"/>
      <c r="C188" s="880"/>
      <c r="D188" s="880"/>
      <c r="E188" s="880"/>
      <c r="F188" s="880"/>
      <c r="J188" s="879"/>
      <c r="K188" s="879"/>
      <c r="L188" s="879"/>
      <c r="M188" s="879"/>
      <c r="N188" s="879"/>
    </row>
    <row r="189" spans="1:14" x14ac:dyDescent="0.3">
      <c r="A189" s="752"/>
      <c r="B189" s="880"/>
      <c r="C189" s="880"/>
      <c r="D189" s="880"/>
      <c r="E189" s="880"/>
      <c r="F189" s="880"/>
      <c r="J189" s="879"/>
      <c r="K189" s="879"/>
      <c r="L189" s="879"/>
      <c r="M189" s="879"/>
      <c r="N189" s="879"/>
    </row>
    <row r="190" spans="1:14" x14ac:dyDescent="0.3">
      <c r="A190" s="752"/>
      <c r="B190" s="880"/>
      <c r="C190" s="880"/>
      <c r="D190" s="880"/>
      <c r="E190" s="880"/>
      <c r="F190" s="880"/>
      <c r="J190" s="879"/>
      <c r="K190" s="879"/>
      <c r="L190" s="879"/>
      <c r="M190" s="879"/>
      <c r="N190" s="879"/>
    </row>
    <row r="191" spans="1:14" x14ac:dyDescent="0.3">
      <c r="A191" s="752"/>
      <c r="B191" s="880"/>
      <c r="C191" s="880"/>
      <c r="D191" s="880"/>
      <c r="E191" s="880"/>
      <c r="F191" s="880"/>
      <c r="J191" s="879"/>
      <c r="K191" s="879"/>
      <c r="L191" s="879"/>
      <c r="M191" s="879"/>
      <c r="N191" s="879"/>
    </row>
    <row r="192" spans="1:14" x14ac:dyDescent="0.3">
      <c r="A192" s="752"/>
      <c r="B192" s="880"/>
      <c r="C192" s="880"/>
      <c r="D192" s="880"/>
      <c r="E192" s="880"/>
      <c r="F192" s="880"/>
      <c r="J192" s="879"/>
      <c r="K192" s="879"/>
      <c r="L192" s="879"/>
      <c r="M192" s="879"/>
      <c r="N192" s="879"/>
    </row>
    <row r="193" spans="1:14" x14ac:dyDescent="0.3">
      <c r="A193" s="752"/>
      <c r="B193" s="880"/>
      <c r="C193" s="880"/>
      <c r="D193" s="880"/>
      <c r="E193" s="880"/>
      <c r="F193" s="880"/>
      <c r="J193" s="879"/>
      <c r="K193" s="879"/>
      <c r="L193" s="879"/>
      <c r="M193" s="879"/>
      <c r="N193" s="879"/>
    </row>
    <row r="194" spans="1:14" x14ac:dyDescent="0.3">
      <c r="A194" s="752"/>
      <c r="B194" s="880"/>
      <c r="C194" s="880"/>
      <c r="D194" s="880"/>
      <c r="E194" s="880"/>
      <c r="F194" s="880"/>
      <c r="J194" s="879"/>
      <c r="K194" s="879"/>
      <c r="L194" s="879"/>
      <c r="M194" s="879"/>
      <c r="N194" s="879"/>
    </row>
    <row r="195" spans="1:14" x14ac:dyDescent="0.3">
      <c r="A195" s="752"/>
      <c r="B195" s="880"/>
      <c r="C195" s="880"/>
      <c r="D195" s="880"/>
      <c r="E195" s="880"/>
      <c r="F195" s="880"/>
      <c r="J195" s="879"/>
      <c r="K195" s="879"/>
      <c r="L195" s="879"/>
      <c r="M195" s="879"/>
      <c r="N195" s="879"/>
    </row>
    <row r="196" spans="1:14" x14ac:dyDescent="0.3">
      <c r="A196" s="752"/>
      <c r="B196" s="880"/>
      <c r="C196" s="880"/>
      <c r="D196" s="880"/>
      <c r="E196" s="880"/>
      <c r="F196" s="880"/>
      <c r="J196" s="879"/>
      <c r="K196" s="879"/>
      <c r="L196" s="879"/>
      <c r="M196" s="879"/>
      <c r="N196" s="879"/>
    </row>
    <row r="197" spans="1:14" x14ac:dyDescent="0.3">
      <c r="A197" s="752"/>
      <c r="B197" s="880"/>
      <c r="C197" s="880"/>
      <c r="D197" s="880"/>
      <c r="E197" s="880"/>
      <c r="F197" s="880"/>
      <c r="J197" s="879"/>
      <c r="K197" s="879"/>
      <c r="L197" s="879"/>
      <c r="M197" s="879"/>
      <c r="N197" s="879"/>
    </row>
    <row r="198" spans="1:14" x14ac:dyDescent="0.3">
      <c r="A198" s="752"/>
      <c r="B198" s="880"/>
      <c r="C198" s="880"/>
      <c r="D198" s="880"/>
      <c r="E198" s="880"/>
      <c r="F198" s="880"/>
      <c r="J198" s="879"/>
      <c r="K198" s="879"/>
      <c r="L198" s="879"/>
      <c r="M198" s="879"/>
      <c r="N198" s="879"/>
    </row>
    <row r="199" spans="1:14" x14ac:dyDescent="0.3">
      <c r="A199" s="752"/>
      <c r="B199" s="880"/>
      <c r="C199" s="880"/>
      <c r="D199" s="880"/>
      <c r="E199" s="880"/>
      <c r="F199" s="880"/>
      <c r="J199" s="879"/>
      <c r="K199" s="879"/>
      <c r="L199" s="879"/>
      <c r="M199" s="879"/>
      <c r="N199" s="879"/>
    </row>
    <row r="200" spans="1:14" x14ac:dyDescent="0.3">
      <c r="A200" s="752"/>
      <c r="B200" s="880"/>
      <c r="C200" s="880"/>
      <c r="D200" s="880"/>
      <c r="E200" s="880"/>
      <c r="F200" s="880"/>
      <c r="J200" s="879"/>
      <c r="K200" s="879"/>
      <c r="L200" s="879"/>
      <c r="M200" s="879"/>
      <c r="N200" s="879"/>
    </row>
    <row r="201" spans="1:14" x14ac:dyDescent="0.3">
      <c r="A201" s="752"/>
      <c r="B201" s="880"/>
      <c r="C201" s="880"/>
      <c r="D201" s="880"/>
      <c r="E201" s="880"/>
      <c r="F201" s="880"/>
      <c r="J201" s="879"/>
      <c r="K201" s="879"/>
      <c r="L201" s="879"/>
      <c r="M201" s="879"/>
      <c r="N201" s="879"/>
    </row>
    <row r="202" spans="1:14" x14ac:dyDescent="0.3">
      <c r="A202" s="752"/>
      <c r="B202" s="880"/>
      <c r="C202" s="880"/>
      <c r="D202" s="880"/>
      <c r="E202" s="880"/>
      <c r="F202" s="880"/>
      <c r="J202" s="879"/>
      <c r="K202" s="879"/>
      <c r="L202" s="879"/>
      <c r="M202" s="879"/>
      <c r="N202" s="879"/>
    </row>
    <row r="203" spans="1:14" x14ac:dyDescent="0.3">
      <c r="A203" s="752"/>
      <c r="B203" s="752"/>
      <c r="C203" s="752"/>
      <c r="D203" s="752"/>
      <c r="E203" s="752"/>
      <c r="F203" s="752"/>
      <c r="J203" s="879"/>
      <c r="K203" s="879"/>
      <c r="L203" s="879"/>
      <c r="M203" s="879"/>
      <c r="N203" s="879"/>
    </row>
    <row r="204" spans="1:14" x14ac:dyDescent="0.3">
      <c r="A204" s="752"/>
      <c r="B204" s="752"/>
      <c r="C204" s="752"/>
      <c r="D204" s="752"/>
      <c r="E204" s="752"/>
      <c r="F204" s="752"/>
      <c r="J204" s="879"/>
      <c r="K204" s="879"/>
      <c r="L204" s="879"/>
      <c r="M204" s="879"/>
      <c r="N204" s="879"/>
    </row>
    <row r="205" spans="1:14" x14ac:dyDescent="0.3">
      <c r="A205" s="752"/>
      <c r="B205" s="752"/>
      <c r="C205" s="752"/>
      <c r="D205" s="752"/>
      <c r="E205" s="752"/>
      <c r="F205" s="752"/>
    </row>
    <row r="206" spans="1:14" x14ac:dyDescent="0.3">
      <c r="A206" s="752"/>
      <c r="B206" s="752"/>
      <c r="C206" s="752"/>
      <c r="D206" s="752"/>
      <c r="E206" s="752"/>
      <c r="F206" s="752"/>
    </row>
    <row r="207" spans="1:14" x14ac:dyDescent="0.3">
      <c r="A207" s="752"/>
      <c r="B207" s="752"/>
      <c r="C207" s="752"/>
      <c r="D207" s="752"/>
      <c r="E207" s="752"/>
      <c r="F207" s="752"/>
    </row>
    <row r="208" spans="1:14" x14ac:dyDescent="0.3">
      <c r="A208" s="752"/>
      <c r="B208" s="752"/>
      <c r="C208" s="752"/>
      <c r="D208" s="752"/>
      <c r="E208" s="752"/>
      <c r="F208" s="752"/>
    </row>
    <row r="209" spans="1:6" x14ac:dyDescent="0.3">
      <c r="A209" s="752"/>
      <c r="B209" s="752"/>
      <c r="C209" s="752"/>
      <c r="D209" s="752"/>
      <c r="E209" s="752"/>
      <c r="F209" s="752"/>
    </row>
    <row r="210" spans="1:6" x14ac:dyDescent="0.3">
      <c r="A210" s="752"/>
      <c r="B210" s="752"/>
      <c r="C210" s="752"/>
      <c r="D210" s="752"/>
      <c r="E210" s="752"/>
      <c r="F210" s="752"/>
    </row>
    <row r="211" spans="1:6" x14ac:dyDescent="0.3">
      <c r="A211" s="752"/>
      <c r="B211" s="752"/>
      <c r="C211" s="752"/>
      <c r="D211" s="752"/>
      <c r="E211" s="752"/>
      <c r="F211" s="752"/>
    </row>
    <row r="212" spans="1:6" x14ac:dyDescent="0.3">
      <c r="A212" s="752"/>
      <c r="B212" s="752"/>
      <c r="C212" s="752"/>
      <c r="D212" s="752"/>
      <c r="E212" s="752"/>
      <c r="F212" s="752"/>
    </row>
    <row r="213" spans="1:6" x14ac:dyDescent="0.3">
      <c r="A213" s="752"/>
      <c r="B213" s="752"/>
      <c r="C213" s="752"/>
      <c r="D213" s="752"/>
      <c r="E213" s="752"/>
      <c r="F213" s="752"/>
    </row>
    <row r="214" spans="1:6" x14ac:dyDescent="0.3">
      <c r="A214" s="752"/>
      <c r="B214" s="752"/>
      <c r="C214" s="752"/>
      <c r="D214" s="752"/>
      <c r="E214" s="752"/>
      <c r="F214" s="752"/>
    </row>
    <row r="215" spans="1:6" x14ac:dyDescent="0.3">
      <c r="A215" s="752"/>
      <c r="B215" s="752"/>
      <c r="C215" s="752"/>
      <c r="D215" s="752"/>
      <c r="E215" s="752"/>
      <c r="F215" s="752"/>
    </row>
    <row r="216" spans="1:6" x14ac:dyDescent="0.3">
      <c r="A216" s="752"/>
      <c r="B216" s="752"/>
      <c r="C216" s="752"/>
      <c r="D216" s="752"/>
      <c r="E216" s="752"/>
      <c r="F216" s="752"/>
    </row>
    <row r="217" spans="1:6" x14ac:dyDescent="0.3">
      <c r="A217" s="752"/>
      <c r="B217" s="752"/>
      <c r="C217" s="752"/>
      <c r="D217" s="752"/>
      <c r="E217" s="752"/>
      <c r="F217" s="752"/>
    </row>
  </sheetData>
  <mergeCells count="22">
    <mergeCell ref="A102:A104"/>
    <mergeCell ref="A8:A11"/>
    <mergeCell ref="A27:A31"/>
    <mergeCell ref="A33:A37"/>
    <mergeCell ref="A39:A42"/>
    <mergeCell ref="A45:A50"/>
    <mergeCell ref="A52:A55"/>
    <mergeCell ref="A57:A62"/>
    <mergeCell ref="A64:A67"/>
    <mergeCell ref="A76:A82"/>
    <mergeCell ref="A84:A89"/>
    <mergeCell ref="A91:A94"/>
    <mergeCell ref="A145:A150"/>
    <mergeCell ref="A153:A157"/>
    <mergeCell ref="A159:A163"/>
    <mergeCell ref="A165:A169"/>
    <mergeCell ref="A106:A109"/>
    <mergeCell ref="A111:A114"/>
    <mergeCell ref="A116:A119"/>
    <mergeCell ref="A122:A126"/>
    <mergeCell ref="A136:A138"/>
    <mergeCell ref="A140:A143"/>
  </mergeCells>
  <pageMargins left="0.69861111111111107" right="0.69861111111111107" top="0.75" bottom="0.75" header="0.3" footer="0.3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ПРАЙС</vt:lpstr>
      <vt:lpstr>Сил. Фанатик</vt:lpstr>
      <vt:lpstr>Кр. Фанатик</vt:lpstr>
      <vt:lpstr>Фур-ра Фанатик</vt:lpstr>
      <vt:lpstr>Блесна Master </vt:lpstr>
      <vt:lpstr>Кивки</vt:lpstr>
      <vt:lpstr>Морм. Diskus</vt:lpstr>
      <vt:lpstr>Морм.Вольфрам</vt:lpstr>
      <vt:lpstr>'Кр. Фанатик'!Крючки_Фанатик</vt:lpstr>
      <vt:lpstr>Сумма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maksim</dc:creator>
  <cp:lastModifiedBy>kolyaamur@outlook.com</cp:lastModifiedBy>
  <dcterms:created xsi:type="dcterms:W3CDTF">2020-08-19T06:57:30Z</dcterms:created>
  <dcterms:modified xsi:type="dcterms:W3CDTF">2024-01-13T07:33:45Z</dcterms:modified>
</cp:coreProperties>
</file>