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825"/>
  </bookViews>
  <sheets>
    <sheet name="Прайс" sheetId="1" r:id="rId1"/>
    <sheet name="Mik Maus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G131" i="1"/>
  <c r="G123" i="1"/>
  <c r="G225" i="1"/>
  <c r="G226" i="1"/>
  <c r="G227" i="1"/>
  <c r="G224" i="1"/>
  <c r="F76" i="1"/>
  <c r="G240" i="1"/>
  <c r="F12" i="1" l="1"/>
  <c r="E2" i="1" l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261" i="1"/>
  <c r="T8" i="2"/>
  <c r="T11" i="2"/>
  <c r="T7" i="2"/>
  <c r="V11" i="2"/>
  <c r="T10" i="2"/>
  <c r="V10" i="2" s="1"/>
  <c r="T9" i="2"/>
  <c r="V9" i="2" s="1"/>
  <c r="V1" i="2" s="1"/>
  <c r="V8" i="2"/>
  <c r="V7" i="2"/>
  <c r="F190" i="1"/>
  <c r="F191" i="1"/>
  <c r="F192" i="1"/>
  <c r="F102" i="1"/>
  <c r="G101" i="1"/>
  <c r="G100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F24" i="1"/>
  <c r="G23" i="1"/>
  <c r="G22" i="1"/>
  <c r="F21" i="1"/>
  <c r="F20" i="1"/>
  <c r="F19" i="1"/>
  <c r="F18" i="1"/>
  <c r="G17" i="1"/>
  <c r="F16" i="1"/>
  <c r="F15" i="1"/>
  <c r="G14" i="1"/>
  <c r="G12" i="1"/>
  <c r="F11" i="1"/>
  <c r="F10" i="1"/>
  <c r="F9" i="1"/>
  <c r="F8" i="1"/>
  <c r="F7" i="1"/>
  <c r="G253" i="1"/>
  <c r="G254" i="1"/>
  <c r="G255" i="1"/>
  <c r="G252" i="1"/>
  <c r="G251" i="1"/>
  <c r="G250" i="1"/>
  <c r="G248" i="1"/>
  <c r="G247" i="1"/>
  <c r="G246" i="1"/>
  <c r="G244" i="1"/>
  <c r="G243" i="1"/>
  <c r="G242" i="1"/>
  <c r="G241" i="1"/>
  <c r="G239" i="1"/>
  <c r="G237" i="1"/>
  <c r="G234" i="1"/>
  <c r="G233" i="1"/>
  <c r="G223" i="1"/>
  <c r="G222" i="1"/>
  <c r="G221" i="1"/>
  <c r="G220" i="1"/>
  <c r="G219" i="1"/>
  <c r="G212" i="1"/>
  <c r="G211" i="1"/>
  <c r="G210" i="1"/>
  <c r="G208" i="1"/>
  <c r="G200" i="1"/>
  <c r="G199" i="1"/>
  <c r="G198" i="1"/>
  <c r="G197" i="1"/>
  <c r="G196" i="1"/>
  <c r="G194" i="1"/>
  <c r="G193" i="1"/>
  <c r="G152" i="1"/>
  <c r="G153" i="1"/>
  <c r="G154" i="1"/>
  <c r="G155" i="1"/>
  <c r="G156" i="1"/>
  <c r="G157" i="1"/>
  <c r="G158" i="1"/>
  <c r="G159" i="1"/>
  <c r="G160" i="1"/>
  <c r="G161" i="1"/>
  <c r="G151" i="1"/>
  <c r="G126" i="1"/>
  <c r="G127" i="1"/>
  <c r="G128" i="1"/>
  <c r="G129" i="1"/>
  <c r="G130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25" i="1"/>
  <c r="G120" i="1"/>
  <c r="G121" i="1"/>
  <c r="G122" i="1"/>
  <c r="G119" i="1"/>
  <c r="G118" i="1"/>
  <c r="G117" i="1"/>
  <c r="G116" i="1"/>
  <c r="G115" i="1"/>
  <c r="G114" i="1"/>
  <c r="G113" i="1"/>
  <c r="G112" i="1"/>
  <c r="G111" i="1"/>
  <c r="G110" i="1"/>
  <c r="G109" i="1"/>
  <c r="G95" i="1"/>
  <c r="G87" i="1"/>
  <c r="G85" i="1"/>
  <c r="G77" i="1"/>
  <c r="G73" i="1"/>
  <c r="G72" i="1"/>
  <c r="G69" i="1"/>
  <c r="F213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9" i="1"/>
  <c r="F195" i="1"/>
  <c r="F209" i="1"/>
  <c r="F214" i="1"/>
  <c r="F215" i="1"/>
  <c r="F216" i="1"/>
  <c r="F217" i="1"/>
  <c r="F218" i="1"/>
  <c r="F228" i="1"/>
  <c r="F229" i="1"/>
  <c r="F230" i="1"/>
  <c r="F231" i="1"/>
  <c r="F232" i="1"/>
  <c r="F236" i="1"/>
  <c r="F249" i="1"/>
  <c r="F86" i="1"/>
  <c r="F88" i="1"/>
  <c r="F89" i="1"/>
  <c r="F90" i="1"/>
  <c r="F91" i="1"/>
  <c r="F92" i="1"/>
  <c r="F93" i="1"/>
  <c r="F94" i="1"/>
  <c r="F96" i="1"/>
  <c r="F97" i="1"/>
  <c r="F98" i="1"/>
  <c r="F99" i="1"/>
  <c r="F104" i="1"/>
  <c r="F105" i="1"/>
  <c r="F106" i="1"/>
  <c r="F107" i="1"/>
  <c r="F108" i="1"/>
  <c r="F124" i="1"/>
  <c r="F147" i="1"/>
  <c r="F148" i="1"/>
  <c r="F149" i="1"/>
  <c r="F150" i="1"/>
  <c r="F84" i="1" l="1"/>
  <c r="F83" i="1"/>
  <c r="F82" i="1"/>
  <c r="F81" i="1"/>
  <c r="F80" i="1"/>
  <c r="F79" i="1"/>
  <c r="F78" i="1"/>
  <c r="F75" i="1"/>
  <c r="F74" i="1"/>
  <c r="F71" i="1"/>
  <c r="F68" i="1"/>
  <c r="F67" i="1"/>
  <c r="F66" i="1"/>
  <c r="F65" i="1"/>
  <c r="F64" i="1"/>
  <c r="F63" i="1"/>
  <c r="F2" i="1" s="1"/>
  <c r="F62" i="1"/>
  <c r="G2" i="1"/>
</calcChain>
</file>

<file path=xl/sharedStrings.xml><?xml version="1.0" encoding="utf-8"?>
<sst xmlns="http://schemas.openxmlformats.org/spreadsheetml/2006/main" count="617" uniqueCount="321">
  <si>
    <t>Скачать прайс можно на сайте : amur-kiev.com</t>
  </si>
  <si>
    <t>ОБЩЕЕ КОЛ-ВО</t>
  </si>
  <si>
    <t>ОБЩАЯ СУММА (грн)</t>
  </si>
  <si>
    <t>ОБЩАЯ СУММА (дол)</t>
  </si>
  <si>
    <t>amurkievopt@gmail.com</t>
  </si>
  <si>
    <t>тел.: 095-903-30 27,     068-708-44-12</t>
  </si>
  <si>
    <t>Наименование</t>
  </si>
  <si>
    <t>МИНИМ. КОЛИЧ. ЗАКАЗА</t>
  </si>
  <si>
    <t>Вал.</t>
  </si>
  <si>
    <t>Цена опт.</t>
  </si>
  <si>
    <t>Заказ</t>
  </si>
  <si>
    <t>грн.</t>
  </si>
  <si>
    <t>грн</t>
  </si>
  <si>
    <t>Кормушка Feeder Sport 28г</t>
  </si>
  <si>
    <t>Кормушка Feeder Sport 42г</t>
  </si>
  <si>
    <t>Кормушка Feeder Sport 56г</t>
  </si>
  <si>
    <t>Кормушка Feeder Sport 70г</t>
  </si>
  <si>
    <t>Кормушка Feeder Sport 84г</t>
  </si>
  <si>
    <t>Кормушка Feeder Sport 98г</t>
  </si>
  <si>
    <t>Кормушка Feeder Sport 112г</t>
  </si>
  <si>
    <t>Набор "Метод"</t>
  </si>
  <si>
    <t>$</t>
  </si>
  <si>
    <t>Бойловая снасть Jordan Carp 40г 60г 80 г</t>
  </si>
  <si>
    <t>Люрекс голубой,фиолетовый,розовый,оранжевый</t>
  </si>
  <si>
    <t>Противозакручиватель ровный Профи Карп</t>
  </si>
  <si>
    <t>Отвод Мастер Карп "Гитарка"с вертлюгом (6шт)</t>
  </si>
  <si>
    <t>Отвод Мастер Карп "Гитарка" (10шт)</t>
  </si>
  <si>
    <r>
      <t xml:space="preserve">Карабин американка с вертлюжком в ассортименте HUNTER </t>
    </r>
    <r>
      <rPr>
        <b/>
        <sz val="11"/>
        <color indexed="8"/>
        <rFont val="Calibri"/>
        <family val="2"/>
        <charset val="204"/>
      </rPr>
      <t xml:space="preserve">№ 10,11 </t>
    </r>
    <r>
      <rPr>
        <sz val="11"/>
        <color theme="1"/>
        <rFont val="Calibri"/>
        <family val="2"/>
        <charset val="204"/>
        <scheme val="minor"/>
      </rPr>
      <t xml:space="preserve"> (10шт)</t>
    </r>
  </si>
  <si>
    <t>New Вертлюг (бочонок) № 3А, 4, 5, 6, 7, 8, 9, 14 (10шт)</t>
  </si>
  <si>
    <t>New Карабин (22002) 0, 3, 4 (10шт)</t>
  </si>
  <si>
    <t>New Карабин американка (22004) 0, 1, 2, 3 (10шт)</t>
  </si>
  <si>
    <t>New Карабин с вертлюгом (бочонок) 5, 6, 7, 8, 9, 10 (10шт)</t>
  </si>
  <si>
    <t>New Кольцо заводное 7мм (100шт)</t>
  </si>
  <si>
    <t>Микроджиг Gamakatsu без насечки 4кр 1г ,6кр 1г,4г,5г</t>
  </si>
  <si>
    <t xml:space="preserve">Микроджиг Conelli </t>
  </si>
  <si>
    <t>Микроджиг VINER 2кр 1г и 7г</t>
  </si>
  <si>
    <t>Джигголовка mustad 4/0  12г 15г</t>
  </si>
  <si>
    <t>Поводок LEGEND 2шт</t>
  </si>
  <si>
    <t>Поводок Dragon  30/35см 30кг 7*7  2шт.</t>
  </si>
  <si>
    <t>Поводок MISTRALL 2шт</t>
  </si>
  <si>
    <t xml:space="preserve">Поводок Джерковый 0,6мм 25см </t>
  </si>
  <si>
    <t xml:space="preserve">Поводок Джерковый 0,7мм 25см н/ж </t>
  </si>
  <si>
    <t>Поводок Triton 19 волокон 25 см  8 кг 0,25 мм (для зимней рыбалки)</t>
  </si>
  <si>
    <t>Стопор на планшетке 50шт( черный мал. боченок,цветной трубка,бежевый мал.боченок)</t>
  </si>
  <si>
    <t>Шаролепка</t>
  </si>
  <si>
    <t>Сигнализатор на батарейке (соловей)</t>
  </si>
  <si>
    <t xml:space="preserve">Раколовка круглая </t>
  </si>
  <si>
    <t>Петлевяз-экстрактор Fry</t>
  </si>
  <si>
    <t>Тубус 100*100</t>
  </si>
  <si>
    <t>Тубус 75*100</t>
  </si>
  <si>
    <t>ЛЕСКА FANATIK Nylon 0,12 100 м. ( в уп 10шт)</t>
  </si>
  <si>
    <t>ЛЕСКА FANATIK Nylon 0,35 100 м.  (в уп 10шт)</t>
  </si>
  <si>
    <t>ЛЕСКА FANATIK Nylon 0,45 100 м.  (в уп 10шт)</t>
  </si>
  <si>
    <t>ЛЕСКА FANATIK Nylon 0,50 100 м.  (в уп 10шт)</t>
  </si>
  <si>
    <t>Леска 100% fluorocarbon 30м  ø0,11    (12шт./уп.)</t>
  </si>
  <si>
    <t>Леска GONG fluorocarbon0,08 0,10 0,14 0,16 0,18 0,20 0,22 0,25</t>
  </si>
  <si>
    <t>Леска Bratfishing Monocraft fluor 50m 0,8</t>
  </si>
  <si>
    <t>Леска Bratfishing Monocraft fluor 50m 0,9</t>
  </si>
  <si>
    <t>Леска Bratfishing Monocraft fluor 50m 1,0</t>
  </si>
  <si>
    <t>Леска Sensei 0,25</t>
  </si>
  <si>
    <t>Леска Sneck Carp 150m (зеленая,мультиколор) 0,37</t>
  </si>
  <si>
    <r>
      <t>Леска Hi-Max Carp 150m</t>
    </r>
    <r>
      <rPr>
        <sz val="11"/>
        <color theme="1"/>
        <rFont val="Calibri"/>
        <family val="2"/>
        <charset val="204"/>
        <scheme val="minor"/>
      </rPr>
      <t xml:space="preserve"> 0,25 </t>
    </r>
  </si>
  <si>
    <t>Леска Hi-Max Carp 150m  0,30</t>
  </si>
  <si>
    <t xml:space="preserve">Леска Hi-Max Carp 150m  0,35 </t>
  </si>
  <si>
    <t>Леска Hi-Max Carp 150m  0,40</t>
  </si>
  <si>
    <t>Леска Power Carp 150 (WINNER) 150 m ø  0,22</t>
  </si>
  <si>
    <t>Леска Доюй Карп 100м 0.18</t>
  </si>
  <si>
    <t>Леска Доюй Карп 100м 0.20</t>
  </si>
  <si>
    <t>Леска Admix Zhibo 100 м   0,60</t>
  </si>
  <si>
    <t>Леска SPEKTR 100м  ø 0,30 0,25</t>
  </si>
  <si>
    <t>Леска HAIZHIDA POWER 100м  NYLON 100% ø0,25</t>
  </si>
  <si>
    <t>Леска HAIZHIDA POWER 100м  NYLON 100% 0,40</t>
  </si>
  <si>
    <t>Леска HAIZHIDA POWER 100м  NYLON 100% 0,50</t>
  </si>
  <si>
    <t xml:space="preserve">Леска LEGEND 100м 0,18 0,20 </t>
  </si>
  <si>
    <t>Леска LEGEND 100м 0,5</t>
  </si>
  <si>
    <t>Леска LEGEND 50м ø0,14  0,16</t>
  </si>
  <si>
    <r>
      <t>Леска Dragon Morgan Alaska 40м</t>
    </r>
    <r>
      <rPr>
        <sz val="11"/>
        <color theme="1"/>
        <rFont val="Calibri"/>
        <family val="2"/>
        <charset val="204"/>
        <scheme val="minor"/>
      </rPr>
      <t xml:space="preserve"> ø0,08</t>
    </r>
  </si>
  <si>
    <t>Леска Dragon Morgan Alaska 40м 0,10</t>
  </si>
  <si>
    <t>Леска Dragon Morgan Alaska 40м 0,12</t>
  </si>
  <si>
    <t>Леска Dragon Morgan Alaska 40м 0,14</t>
  </si>
  <si>
    <t>Леска Dragon Morgan Alaska 40м 0,16</t>
  </si>
  <si>
    <t xml:space="preserve">Леска Dragon Morgan Alaska 40м ø0.18 </t>
  </si>
  <si>
    <t>Леска Dragon Morgan Alaska 40м 0,20</t>
  </si>
  <si>
    <t>Леска Dragon Morgan Alaska 40м 0,22</t>
  </si>
  <si>
    <r>
      <t xml:space="preserve">Леска Dragon  XT69 Arctic 40м </t>
    </r>
    <r>
      <rPr>
        <sz val="11"/>
        <color theme="1"/>
        <rFont val="Calibri"/>
        <family val="2"/>
        <charset val="204"/>
        <scheme val="minor"/>
      </rPr>
      <t>ø 0,14</t>
    </r>
  </si>
  <si>
    <r>
      <t>Леска Dragon XT69 Polar ice 40м</t>
    </r>
    <r>
      <rPr>
        <sz val="11"/>
        <color theme="1"/>
        <rFont val="Calibri"/>
        <family val="2"/>
        <charset val="204"/>
        <scheme val="minor"/>
      </rPr>
      <t xml:space="preserve"> ø  0,16</t>
    </r>
  </si>
  <si>
    <t>Леска Polaris 100m 0,25</t>
  </si>
  <si>
    <t>Леска Polaris 100m 0,30</t>
  </si>
  <si>
    <t>Леска Polaris 100m 0,35</t>
  </si>
  <si>
    <t>Шнур KEVLON 100м ø  0,14 0,18 0,20 0,25</t>
  </si>
  <si>
    <t>Power Pro 150 m Bite motion 0,19</t>
  </si>
  <si>
    <t>Power Pro 150 m Deht hunter 0,19</t>
  </si>
  <si>
    <t>Power Pro 150 m Deht hunter 0,23</t>
  </si>
  <si>
    <t>Шнур Siro BL (флуо) 150m Mistrall 0,04  0,06 0,08 0,10 0,13 0,15 0,17 0,19 0,21 0,25</t>
  </si>
  <si>
    <t>Шнур Sneck PE4Line 200m+50  0,10 0,12 0,14 0,16 0,18 0,20 0,22 0,24</t>
  </si>
  <si>
    <t>Шнур Gladiator 0,12 0,14 0,16 0,18 0,20 цветной</t>
  </si>
  <si>
    <t>Шнур Gladiator 0,10 0,12 0,14 0,16 0,18 0,20 0,25</t>
  </si>
  <si>
    <t xml:space="preserve">Шнур Power line/zone 50 м  0,17 </t>
  </si>
  <si>
    <t xml:space="preserve">Шнур POWER ZONE 110м ø 0,10 0,17 0,19 </t>
  </si>
  <si>
    <t>Шнур SCORPION 135 м ø 0,10 0,23 0,28 0,36 0,40 0,50</t>
  </si>
  <si>
    <t>Шнур HAIZIDA MIGE II ø  0,12 0,2 0,25 0,35 0,40</t>
  </si>
  <si>
    <t>Шнур Spider Tricon 125м в коробочке ø  0,25 0,30 0,35 0,40</t>
  </si>
  <si>
    <t>Шнур Skeleton zebra 100m 0,06  0,23 0,25 0,27 0,30 0,35 0,40 0,45 0,50</t>
  </si>
  <si>
    <t>Шнур Maxx Pro135m ø 0,10 0,12 0,14 0,16 0,18 0,20 0,23 0,25 0,28</t>
  </si>
  <si>
    <t>Технопланктон ассортимент</t>
  </si>
  <si>
    <t>Семя конопли 250г Sid Carp</t>
  </si>
  <si>
    <t>Семя конопли 100г Sid Carp</t>
  </si>
  <si>
    <t>Активатор клева порошок</t>
  </si>
  <si>
    <t>Пуффи (воздушное тесто) Воздушный Рис</t>
  </si>
  <si>
    <t>Пуффи (воздушное тесто) Воздушная Пшеница</t>
  </si>
  <si>
    <t>Пуффи (воздушное тесто) Анис</t>
  </si>
  <si>
    <t>Пуффи (воздушное тесто) Ваниль</t>
  </si>
  <si>
    <t>Пуффи (воздушное тесто) Чеснок</t>
  </si>
  <si>
    <t>Пуффи (воздушное тесто) Конопля</t>
  </si>
  <si>
    <t>Пуффи (воздушное тесто) Мед</t>
  </si>
  <si>
    <t>Бойлы закормочные  (слива)</t>
  </si>
  <si>
    <r>
      <t xml:space="preserve">Ароматизатор </t>
    </r>
    <r>
      <rPr>
        <b/>
        <sz val="11"/>
        <color indexed="8"/>
        <rFont val="Calibri"/>
        <family val="2"/>
        <charset val="204"/>
      </rPr>
      <t>капли</t>
    </r>
    <r>
      <rPr>
        <sz val="11"/>
        <color theme="1"/>
        <rFont val="Calibri"/>
        <family val="2"/>
        <charset val="204"/>
        <scheme val="minor"/>
      </rPr>
      <t xml:space="preserve"> 30мл  Универсал,</t>
    </r>
  </si>
  <si>
    <r>
      <t xml:space="preserve">Ароматизатор </t>
    </r>
    <r>
      <rPr>
        <b/>
        <sz val="11"/>
        <color indexed="8"/>
        <rFont val="Calibri"/>
        <family val="2"/>
        <charset val="204"/>
      </rPr>
      <t>капли</t>
    </r>
    <r>
      <rPr>
        <sz val="11"/>
        <color theme="1"/>
        <rFont val="Calibri"/>
        <family val="2"/>
        <charset val="204"/>
        <scheme val="minor"/>
      </rPr>
      <t xml:space="preserve"> 30мл Мед, Горох,Кукуруза</t>
    </r>
  </si>
  <si>
    <r>
      <t xml:space="preserve">Ароматизатор </t>
    </r>
    <r>
      <rPr>
        <b/>
        <sz val="11"/>
        <color indexed="8"/>
        <rFont val="Calibri"/>
        <family val="2"/>
        <charset val="204"/>
      </rPr>
      <t>капли</t>
    </r>
    <r>
      <rPr>
        <sz val="11"/>
        <color theme="1"/>
        <rFont val="Calibri"/>
        <family val="2"/>
        <charset val="204"/>
        <scheme val="minor"/>
      </rPr>
      <t xml:space="preserve"> 30мл Карамель,  Тутти-фрутти</t>
    </r>
  </si>
  <si>
    <r>
      <t xml:space="preserve">Ароматизатор </t>
    </r>
    <r>
      <rPr>
        <b/>
        <sz val="11"/>
        <color indexed="8"/>
        <rFont val="Calibri"/>
        <family val="2"/>
        <charset val="204"/>
      </rPr>
      <t>капли</t>
    </r>
    <r>
      <rPr>
        <sz val="11"/>
        <color theme="1"/>
        <rFont val="Calibri"/>
        <family val="2"/>
        <charset val="204"/>
        <scheme val="minor"/>
      </rPr>
      <t xml:space="preserve"> 30мл Сом, Судак, Хищник, Червь, Мотыль,Лещ</t>
    </r>
  </si>
  <si>
    <r>
      <t xml:space="preserve">Ароматизатор </t>
    </r>
    <r>
      <rPr>
        <b/>
        <sz val="11"/>
        <color indexed="8"/>
        <rFont val="Calibri"/>
        <family val="2"/>
        <charset val="204"/>
      </rPr>
      <t>распылитель</t>
    </r>
    <r>
      <rPr>
        <sz val="11"/>
        <color theme="1"/>
        <rFont val="Calibri"/>
        <family val="2"/>
        <charset val="204"/>
        <scheme val="minor"/>
      </rPr>
      <t xml:space="preserve"> 50мл судак,</t>
    </r>
  </si>
  <si>
    <t>Кукуруза Elit вакуум анис</t>
  </si>
  <si>
    <t>Кукуруза  Elit вакуум ваниль</t>
  </si>
  <si>
    <t>Кукуруза  Elit вакуум клубника</t>
  </si>
  <si>
    <t>Кукуруза Elit  вакуум конопля</t>
  </si>
  <si>
    <t>Кукуруза  Elit вакуум слива</t>
  </si>
  <si>
    <t>Кукуруза  Elit вакуум мед</t>
  </si>
  <si>
    <t>Кукуруза Elit  вакуум универсал</t>
  </si>
  <si>
    <r>
      <t xml:space="preserve">Набор </t>
    </r>
    <r>
      <rPr>
        <b/>
        <sz val="11"/>
        <color indexed="8"/>
        <rFont val="Calibri"/>
        <family val="2"/>
        <charset val="204"/>
      </rPr>
      <t>микроколебалка</t>
    </r>
    <r>
      <rPr>
        <sz val="11"/>
        <color theme="1"/>
        <rFont val="Calibri"/>
        <family val="2"/>
        <charset val="204"/>
        <scheme val="minor"/>
      </rPr>
      <t xml:space="preserve"> 90шт</t>
    </r>
  </si>
  <si>
    <t>Цикада GT-BIO</t>
  </si>
  <si>
    <t>Воблер Sheran</t>
  </si>
  <si>
    <r>
      <t xml:space="preserve">Воблер Salmo </t>
    </r>
    <r>
      <rPr>
        <b/>
        <sz val="11"/>
        <color indexed="8"/>
        <rFont val="Calibri"/>
        <family val="2"/>
        <charset val="204"/>
      </rPr>
      <t>Tiny3S</t>
    </r>
    <r>
      <rPr>
        <sz val="11"/>
        <color indexed="8"/>
        <rFont val="Calibri"/>
        <family val="2"/>
        <charset val="204"/>
      </rPr>
      <t>(GGT,SI,OYT,SBT)</t>
    </r>
    <r>
      <rPr>
        <b/>
        <sz val="11"/>
        <color indexed="8"/>
        <rFont val="Calibri"/>
        <family val="2"/>
        <charset val="204"/>
      </rPr>
      <t xml:space="preserve"> 3F</t>
    </r>
    <r>
      <rPr>
        <sz val="11"/>
        <color indexed="8"/>
        <rFont val="Calibri"/>
        <family val="2"/>
        <charset val="204"/>
      </rPr>
      <t>(SBT,GGT)</t>
    </r>
    <r>
      <rPr>
        <b/>
        <sz val="11"/>
        <color indexed="8"/>
        <rFont val="Calibri"/>
        <family val="2"/>
        <charset val="204"/>
      </rPr>
      <t>/Hornet2S</t>
    </r>
    <r>
      <rPr>
        <sz val="11"/>
        <color indexed="8"/>
        <rFont val="Calibri"/>
        <family val="2"/>
        <charset val="204"/>
      </rPr>
      <t>(GS,BT,D,HGS,GFP,T,RS,DAL,BE)/</t>
    </r>
    <r>
      <rPr>
        <b/>
        <sz val="11"/>
        <color indexed="8"/>
        <rFont val="Calibri"/>
        <family val="2"/>
        <charset val="204"/>
      </rPr>
      <t>Minnow6S</t>
    </r>
    <r>
      <rPr>
        <sz val="11"/>
        <color indexed="8"/>
        <rFont val="Calibri"/>
        <family val="2"/>
        <charset val="204"/>
      </rPr>
      <t>(GS)</t>
    </r>
  </si>
  <si>
    <t>Воблер TTEBO ,TUOHAI</t>
  </si>
  <si>
    <t>Воблер MR.SMITH</t>
  </si>
  <si>
    <t>Воблер MR.SMITH 2-х составной</t>
  </si>
  <si>
    <t>Воблер MR.SMITH большой</t>
  </si>
  <si>
    <r>
      <t xml:space="preserve">Крючок </t>
    </r>
    <r>
      <rPr>
        <b/>
        <i/>
        <sz val="11"/>
        <color indexed="8"/>
        <rFont val="Calibri"/>
        <family val="2"/>
        <charset val="204"/>
      </rPr>
      <t>Cobra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</si>
  <si>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Крючок Robinson в ассортименте</t>
  </si>
  <si>
    <t>Крючок WhiteShark</t>
  </si>
  <si>
    <t>Крючок Cobra Professional</t>
  </si>
  <si>
    <t>Крючок SEAMAN</t>
  </si>
  <si>
    <r>
      <t xml:space="preserve">Крючок джиговый Ю-Корея </t>
    </r>
    <r>
      <rPr>
        <b/>
        <sz val="11"/>
        <color indexed="8"/>
        <rFont val="Calibri"/>
        <family val="2"/>
        <charset val="204"/>
      </rPr>
      <t>№6</t>
    </r>
    <r>
      <rPr>
        <sz val="11"/>
        <color theme="1"/>
        <rFont val="Calibri"/>
        <family val="2"/>
        <charset val="204"/>
        <scheme val="minor"/>
      </rPr>
      <t xml:space="preserve"> N</t>
    </r>
    <r>
      <rPr>
        <b/>
        <sz val="11"/>
        <color indexed="8"/>
        <rFont val="Calibri"/>
        <family val="2"/>
        <charset val="204"/>
      </rPr>
      <t xml:space="preserve"> </t>
    </r>
  </si>
  <si>
    <r>
      <t xml:space="preserve">Крючок джиговый Ю-Корея </t>
    </r>
    <r>
      <rPr>
        <b/>
        <sz val="11"/>
        <color indexed="8"/>
        <rFont val="Calibri"/>
        <family val="2"/>
        <charset val="204"/>
      </rPr>
      <t>№4</t>
    </r>
    <r>
      <rPr>
        <sz val="11"/>
        <color theme="1"/>
        <rFont val="Calibri"/>
        <family val="2"/>
        <charset val="204"/>
        <scheme val="minor"/>
      </rPr>
      <t xml:space="preserve"> N </t>
    </r>
  </si>
  <si>
    <r>
      <t xml:space="preserve">Крючок джиговый Ю-Корея </t>
    </r>
    <r>
      <rPr>
        <b/>
        <sz val="11"/>
        <color indexed="8"/>
        <rFont val="Calibri"/>
        <family val="2"/>
        <charset val="204"/>
      </rPr>
      <t xml:space="preserve">№2 </t>
    </r>
    <r>
      <rPr>
        <sz val="11"/>
        <color theme="1"/>
        <rFont val="Calibri"/>
        <family val="2"/>
        <charset val="204"/>
        <scheme val="minor"/>
      </rPr>
      <t xml:space="preserve">N </t>
    </r>
  </si>
  <si>
    <r>
      <t xml:space="preserve">Крючок джиговый Ю-Корея </t>
    </r>
    <r>
      <rPr>
        <b/>
        <sz val="11"/>
        <color indexed="8"/>
        <rFont val="Calibri"/>
        <family val="2"/>
        <charset val="204"/>
      </rPr>
      <t xml:space="preserve">№2/0 </t>
    </r>
    <r>
      <rPr>
        <sz val="11"/>
        <color theme="1"/>
        <rFont val="Calibri"/>
        <family val="2"/>
        <charset val="204"/>
        <scheme val="minor"/>
      </rPr>
      <t xml:space="preserve">N </t>
    </r>
  </si>
  <si>
    <r>
      <t xml:space="preserve">Крючок джиговый Ю-Корея </t>
    </r>
    <r>
      <rPr>
        <b/>
        <sz val="11"/>
        <color indexed="8"/>
        <rFont val="Calibri"/>
        <family val="2"/>
        <charset val="204"/>
      </rPr>
      <t xml:space="preserve">№3/0 </t>
    </r>
    <r>
      <rPr>
        <sz val="11"/>
        <color theme="1"/>
        <rFont val="Calibri"/>
        <family val="2"/>
        <charset val="204"/>
        <scheme val="minor"/>
      </rPr>
      <t xml:space="preserve">N </t>
    </r>
  </si>
  <si>
    <t>Двойник</t>
  </si>
  <si>
    <t>Двойник Scorpion Albacore 28 BR (100 шт)</t>
  </si>
  <si>
    <t>Двойник Scorpion Albacore 27 BR (100 шт)</t>
  </si>
  <si>
    <t>Двойник Scorpion Albacore 26 BR (100 шт)</t>
  </si>
  <si>
    <t>Двойник Scorpion Albacore 25 BR (100 шт)</t>
  </si>
  <si>
    <t>Двойник Scorpion Albacore 24 BR (100 шт)</t>
  </si>
  <si>
    <t>Тройник Treble bronze № 2 (100 шт)</t>
  </si>
  <si>
    <t>Тройник Treble bronze № 5 (100 шт)</t>
  </si>
  <si>
    <t>Тройник Treble bronze № 7 (100 шт)</t>
  </si>
  <si>
    <t>Тройник Treble bronze № 8 (100 шт)</t>
  </si>
  <si>
    <t>Тройник Treble bronze № 10 (100 шт)</t>
  </si>
  <si>
    <t>Тройник Elite Alliance № 10</t>
  </si>
  <si>
    <t>Тройник Elite Alliance № 12</t>
  </si>
  <si>
    <t>Поплавок ассортимент Бальса</t>
  </si>
  <si>
    <t>Попловок Crystal флюорокарбон в ассортименте</t>
  </si>
  <si>
    <t>Катушка Winner DFA 1000</t>
  </si>
  <si>
    <t>Катушка YONGCHANG ZX500 6ВВ</t>
  </si>
  <si>
    <t>Катушка YONGCHANG ZX1000 6ВВ</t>
  </si>
  <si>
    <t>Катушка YONGCHANG ZX2000 6ВВ</t>
  </si>
  <si>
    <t>Катушка YONGCHANG ZX3000 6ВВ</t>
  </si>
  <si>
    <t>Спиннинг Herkules 2,40м</t>
  </si>
  <si>
    <t>Спиннинг Sadei Casting  2,1м    10-30г</t>
  </si>
  <si>
    <t>Фидер Special Sarago 2.7 м 160 г</t>
  </si>
  <si>
    <t>Удочка 5 с/к карбон 75% Prozander</t>
  </si>
  <si>
    <t>Удочка Lanai 4 c/к</t>
  </si>
  <si>
    <t>Удочка Lanai 6 c/к</t>
  </si>
  <si>
    <t>Удочка Самоподсекающая 2,1м</t>
  </si>
  <si>
    <t>Удочка Самоподсекающая 2,4м</t>
  </si>
  <si>
    <t>Удочка Самоподсекающая 2,7м</t>
  </si>
  <si>
    <r>
      <t xml:space="preserve">Удочка </t>
    </r>
    <r>
      <rPr>
        <b/>
        <sz val="11"/>
        <color indexed="8"/>
        <rFont val="Calibri"/>
        <family val="2"/>
        <charset val="204"/>
      </rPr>
      <t>Cosmo</t>
    </r>
    <r>
      <rPr>
        <sz val="11"/>
        <color theme="1"/>
        <rFont val="Calibri"/>
        <family val="2"/>
        <charset val="204"/>
        <scheme val="minor"/>
      </rPr>
      <t xml:space="preserve"> 4м б/к</t>
    </r>
  </si>
  <si>
    <t>Пробка на удочку верх</t>
  </si>
  <si>
    <t>Пробка на удочку низ</t>
  </si>
  <si>
    <t>Средство от комаров спрей</t>
  </si>
  <si>
    <t>Термобелье Pelorus S</t>
  </si>
  <si>
    <t>Термобелье Pelorus M</t>
  </si>
  <si>
    <t>Термобелье Pelorus L</t>
  </si>
  <si>
    <t>Термобелье Pelorus XL</t>
  </si>
  <si>
    <t>Термоноски Pelorus</t>
  </si>
  <si>
    <t>Сапоги Arctic Termo 875 Eva -50°С р.41</t>
  </si>
  <si>
    <t>Ракета под лед</t>
  </si>
  <si>
    <t>Лыжи деревянные "рыбацкие" 125см</t>
  </si>
  <si>
    <t>Крепление для лыж кожа (амортиз, ноосков, пяточ ремень)</t>
  </si>
  <si>
    <t>Блесна "OSKO" в ассортименте (2cm/3см/4см/5см  2г/4г/5г/6г/8г)</t>
  </si>
  <si>
    <t>Балансир AQUA</t>
  </si>
  <si>
    <t>Бокоплав Тритон 11г 15г</t>
  </si>
  <si>
    <t>Снасть "яйца" большые FRY</t>
  </si>
  <si>
    <t>Снасть "яйца" малые FRY</t>
  </si>
  <si>
    <t>Мормышка Stream</t>
  </si>
  <si>
    <t>0,35-0,89</t>
  </si>
  <si>
    <t>Мормышка Stream планшет mix standart №5 (50шт)</t>
  </si>
  <si>
    <t>Мормышка Katana ассортимент</t>
  </si>
  <si>
    <t>Мормышка Белорусская ДРОБЬ</t>
  </si>
  <si>
    <t>Мормышка Белорусская КАПЛЯ</t>
  </si>
  <si>
    <t>Мормышка Белорусская КОЗА 1,5</t>
  </si>
  <si>
    <t>Мормышка Белорусская КОЗА 2</t>
  </si>
  <si>
    <t>Мормышка Белорусская КОЗА 2,5</t>
  </si>
  <si>
    <t>Мормышка Белорусская УРАЛКА</t>
  </si>
  <si>
    <t>Мормышка MIRFA</t>
  </si>
  <si>
    <t xml:space="preserve">Мормышка MIRFA дьявол 5мм </t>
  </si>
  <si>
    <t>Мормышка MIRFA БАЛДА</t>
  </si>
  <si>
    <t xml:space="preserve">Мормышка MIRFA муравей 3мм </t>
  </si>
  <si>
    <t xml:space="preserve">Мормышка MIRFA муравей 4мм </t>
  </si>
  <si>
    <t xml:space="preserve">Мормышка MIRFA овсинка 2,2мм </t>
  </si>
  <si>
    <t xml:space="preserve">мормышка MIRFA дьявол L12 </t>
  </si>
  <si>
    <t xml:space="preserve">мормышка MIRFA коза-муравей 3мм </t>
  </si>
  <si>
    <t xml:space="preserve">мормышка MIRFA коза-муравей 4мм </t>
  </si>
  <si>
    <t xml:space="preserve">мормышка MIRFA коза-овсинка 2,2мм </t>
  </si>
  <si>
    <t>мормышка MIRFA коза микс</t>
  </si>
  <si>
    <t>мормышка MIRFA капля 2,8мм 3,5мм 5,0мм</t>
  </si>
  <si>
    <t>мормышка MIRFA клопик 3мм 4мм 5мм</t>
  </si>
  <si>
    <t>мормышка MIRFA сучок 2мм 2,5мм</t>
  </si>
  <si>
    <t>Мормышка Mirfa шар 3мм</t>
  </si>
  <si>
    <t xml:space="preserve">                                                                                                Кивок Shark</t>
  </si>
  <si>
    <t>Кивок Shark M-5F  1,5-7гр  (50шт) часовая пружина</t>
  </si>
  <si>
    <t>Кивок Shark M-5FS  1,5-7гр  (50шт) часовая пружина</t>
  </si>
  <si>
    <t>Кивок Shark B-3F  2,5-12гр  (50шт) балансирный</t>
  </si>
  <si>
    <t>Кивок Shark ВT-1- 2-10гр  (50шт) телескопический</t>
  </si>
  <si>
    <t>Кивок Shark LT-2 1,2-7гр  (50шт) телескопический</t>
  </si>
  <si>
    <t>Кивок Shark U-2F 0,4-0,8гр  (50шт) лавсан</t>
  </si>
  <si>
    <t>Кивок Shark U-2FL 0,4-0,8гр  (50шт) лавсан</t>
  </si>
  <si>
    <t>Кивок Shark U-2FLS 0,4-0,8гр  (50шт) лавсан</t>
  </si>
  <si>
    <t>Кивок Shark U-2L 0,4-0,8гр  (50шт) лавсан</t>
  </si>
  <si>
    <t>Кивок Shark U-2LS 0,4-0,8гр  (50шт) лавсан</t>
  </si>
  <si>
    <t>Кивок Shark U-3F 0,3-0,7гр  (50шт) лавсан</t>
  </si>
  <si>
    <t>Кивок Shark U-3FL 0,3-0,7гр  (50шт) лавсан</t>
  </si>
  <si>
    <t>Примечания</t>
  </si>
  <si>
    <r>
      <rPr>
        <b/>
        <sz val="11"/>
        <color theme="1"/>
        <rFont val="Calibri"/>
        <family val="2"/>
        <charset val="204"/>
        <scheme val="minor"/>
      </rPr>
      <t xml:space="preserve">Кивок </t>
    </r>
    <r>
      <rPr>
        <sz val="11"/>
        <color theme="1"/>
        <rFont val="Calibri"/>
        <family val="2"/>
        <charset val="204"/>
        <scheme val="minor"/>
      </rPr>
      <t>лавсановый в ассортименте</t>
    </r>
  </si>
  <si>
    <t>Кормушки</t>
  </si>
  <si>
    <t>Разное</t>
  </si>
  <si>
    <t>Леска</t>
  </si>
  <si>
    <t>Шнуры</t>
  </si>
  <si>
    <t>Прикормка</t>
  </si>
  <si>
    <r>
      <t xml:space="preserve">Бойлы  закормочные  (семечка)                             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color indexed="35"/>
        <rFont val="Calibri"/>
        <family val="2"/>
        <charset val="204"/>
      </rPr>
      <t xml:space="preserve"> </t>
    </r>
  </si>
  <si>
    <t>Приманки</t>
  </si>
  <si>
    <t>Крючки</t>
  </si>
  <si>
    <t>Поплавки</t>
  </si>
  <si>
    <t>Катушки</t>
  </si>
  <si>
    <t>Удилища</t>
  </si>
  <si>
    <t>Одежда</t>
  </si>
  <si>
    <t>Зима</t>
  </si>
  <si>
    <t>Мормышка Streame</t>
  </si>
  <si>
    <t>цвет</t>
  </si>
  <si>
    <t>цена</t>
  </si>
  <si>
    <t>Заказ (шт) кратное 10</t>
  </si>
  <si>
    <t>1425 муравей с отверстием и кембриком</t>
  </si>
  <si>
    <t>золото</t>
  </si>
  <si>
    <t>серебро</t>
  </si>
  <si>
    <t>черный</t>
  </si>
  <si>
    <t>1430 муравей с отверстием и кембриком</t>
  </si>
  <si>
    <t>медь</t>
  </si>
  <si>
    <t>1435 муравей с отверстием</t>
  </si>
  <si>
    <t>1435 муравей с отверстием и кембриком</t>
  </si>
  <si>
    <t>1525 чесночинка с отверстием и кембриком</t>
  </si>
  <si>
    <t>1530 чесночинка с отверстием</t>
  </si>
  <si>
    <t>никель</t>
  </si>
  <si>
    <t>1530 чесночинка с отверстием и бисером</t>
  </si>
  <si>
    <t>1535 чесночинка с отверстием и кембриком</t>
  </si>
  <si>
    <t>2925 уралка с отверстием и кембриком</t>
  </si>
  <si>
    <t>2925 уралка с отверстием и бисером</t>
  </si>
  <si>
    <t>2930 уралка с отверстием и кембриком</t>
  </si>
  <si>
    <t>2930 уралка с отверстием</t>
  </si>
  <si>
    <t>2940 уралка с отверстием и кембриком</t>
  </si>
  <si>
    <t>2950 уралка с отверстием и кембриком</t>
  </si>
  <si>
    <t>w1940 шар с отв. краш. с коронкой и бисером</t>
  </si>
  <si>
    <t>w2925 уралка с отв.коронкой и паетками</t>
  </si>
  <si>
    <t>w2930 уралка с отв.коронкой и паетками</t>
  </si>
  <si>
    <t>w2940 уралка с отв.коронкой и паетками</t>
  </si>
  <si>
    <t>w2950 уралка с отв.коронкой и паетками</t>
  </si>
  <si>
    <t>w5540</t>
  </si>
  <si>
    <t>k1435 муравей(коза) с отв.и бисером</t>
  </si>
  <si>
    <t>Силикон Fanatik Mik Mause</t>
  </si>
  <si>
    <t>Mik Maus 1.6</t>
  </si>
  <si>
    <t>Mik Maus 2</t>
  </si>
  <si>
    <t>Mik Maus 2.5</t>
  </si>
  <si>
    <t>Mik Maus 3.0</t>
  </si>
  <si>
    <t>Mik Maus 3,5</t>
  </si>
  <si>
    <t>Силикон Relax KingShad4</t>
  </si>
  <si>
    <t>Силикон Twisret 2</t>
  </si>
  <si>
    <t>Силикон Rip Tide</t>
  </si>
  <si>
    <t>Блесна Пуля-Груша</t>
  </si>
  <si>
    <t>прайс от 31 08</t>
  </si>
  <si>
    <t>Общая сума заказа</t>
  </si>
  <si>
    <t>Цвет</t>
  </si>
  <si>
    <t>Название</t>
  </si>
  <si>
    <t>Размер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</si>
  <si>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</si>
  <si>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</si>
  <si>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</si>
  <si>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</si>
  <si>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</si>
  <si>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</si>
  <si>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</si>
  <si>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</si>
  <si>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</si>
  <si>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017</t>
  </si>
  <si>
    <t>020</t>
  </si>
  <si>
    <t>021</t>
  </si>
  <si>
    <t>022</t>
  </si>
  <si>
    <t>023</t>
  </si>
  <si>
    <t>024</t>
  </si>
  <si>
    <t>025</t>
  </si>
  <si>
    <t>026</t>
  </si>
  <si>
    <t>Кол-во пачек</t>
  </si>
  <si>
    <t>Цена за уп</t>
  </si>
  <si>
    <t>Сумма</t>
  </si>
  <si>
    <t>Тотальная Распродажа!!!</t>
  </si>
  <si>
    <t>Катушка Seahawker CF1050</t>
  </si>
  <si>
    <t>Клей для лодки Ulow (черный синий белый серый)</t>
  </si>
  <si>
    <t>Тройник Winner №2</t>
  </si>
  <si>
    <t>Тройник Winner №9</t>
  </si>
  <si>
    <t>Тройник Winner №10</t>
  </si>
  <si>
    <t>Тройник Winner №11</t>
  </si>
  <si>
    <t>Леска Wild Carp 100m 0,20</t>
  </si>
  <si>
    <t>Леска Mistrall CH ICE 30 m 0,16</t>
  </si>
  <si>
    <t>Леска Mistrall CH ICE 30 m 0,18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</si>
</sst>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6"/>
      <color indexed="12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u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22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35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6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26"/>
      <color indexed="10"/>
      <name val="Calibri"/>
      <family val="2"/>
      <charset val="204"/>
    </font>
    <font>
      <b/>
      <sz val="26"/>
      <color rgb="FFFF0000"/>
      <name val="Calibri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42">
    <xf numFmtId="0" fontId="0" fillId="0" borderId="0" xfId="0"/>
    <xf numFmtId="0" fontId="2" fillId="0" borderId="0" xfId="1" applyFont="1" applyAlignment="1" applyProtection="1"/>
    <xf numFmtId="0" fontId="1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2" fontId="1" fillId="0" borderId="0" xfId="1" applyNumberFormat="1" applyFont="1" applyFill="1" applyBorder="1" applyAlignment="1" applyProtection="1">
      <alignment horizontal="right"/>
    </xf>
    <xf numFmtId="0" fontId="6" fillId="0" borderId="5" xfId="1" applyFont="1" applyFill="1" applyBorder="1" applyAlignment="1" applyProtection="1">
      <alignment horizontal="right" vertical="center" wrapText="1"/>
      <protection locked="0"/>
    </xf>
    <xf numFmtId="0" fontId="6" fillId="0" borderId="5" xfId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/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right"/>
    </xf>
    <xf numFmtId="0" fontId="9" fillId="0" borderId="7" xfId="0" applyFont="1" applyFill="1" applyBorder="1" applyAlignment="1" applyProtection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wrapText="1"/>
    </xf>
    <xf numFmtId="2" fontId="11" fillId="0" borderId="7" xfId="0" applyNumberFormat="1" applyFont="1" applyFill="1" applyBorder="1" applyAlignment="1">
      <alignment horizontal="center" wrapText="1"/>
    </xf>
    <xf numFmtId="0" fontId="0" fillId="3" borderId="7" xfId="0" applyFont="1" applyFill="1" applyBorder="1" applyProtection="1"/>
    <xf numFmtId="0" fontId="0" fillId="3" borderId="7" xfId="0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right"/>
    </xf>
    <xf numFmtId="0" fontId="6" fillId="0" borderId="15" xfId="1" applyFont="1" applyFill="1" applyBorder="1" applyAlignment="1" applyProtection="1">
      <alignment horizontal="right" vertical="center" wrapText="1"/>
    </xf>
    <xf numFmtId="0" fontId="0" fillId="0" borderId="7" xfId="0" applyBorder="1"/>
    <xf numFmtId="0" fontId="0" fillId="3" borderId="0" xfId="0" applyFill="1"/>
    <xf numFmtId="0" fontId="8" fillId="3" borderId="0" xfId="0" applyFont="1" applyFill="1" applyBorder="1" applyAlignment="1" applyProtection="1">
      <protection locked="0"/>
    </xf>
    <xf numFmtId="0" fontId="8" fillId="3" borderId="0" xfId="0" applyFont="1" applyFill="1" applyBorder="1" applyAlignment="1"/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7" fillId="0" borderId="0" xfId="0" applyFont="1"/>
    <xf numFmtId="0" fontId="28" fillId="4" borderId="16" xfId="0" applyFont="1" applyFill="1" applyBorder="1" applyAlignment="1">
      <alignment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6" xfId="0" applyFont="1" applyFill="1" applyBorder="1" applyAlignment="1" applyProtection="1">
      <alignment horizontal="center" vertical="center"/>
      <protection locked="0"/>
    </xf>
    <xf numFmtId="0" fontId="29" fillId="4" borderId="16" xfId="0" applyFont="1" applyFill="1" applyBorder="1" applyAlignment="1">
      <alignment horizontal="center" vertical="center"/>
    </xf>
    <xf numFmtId="164" fontId="30" fillId="4" borderId="16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0" fillId="0" borderId="0" xfId="0" applyFont="1"/>
    <xf numFmtId="0" fontId="31" fillId="0" borderId="0" xfId="0" applyFont="1" applyAlignment="1">
      <alignment horizontal="center" vertical="center"/>
    </xf>
    <xf numFmtId="0" fontId="0" fillId="0" borderId="0" xfId="0" applyFill="1"/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3" fillId="6" borderId="31" xfId="0" applyFont="1" applyFill="1" applyBorder="1" applyAlignment="1">
      <alignment vertical="center"/>
    </xf>
    <xf numFmtId="0" fontId="33" fillId="6" borderId="31" xfId="0" applyFont="1" applyFill="1" applyBorder="1" applyAlignment="1">
      <alignment horizontal="center" vertical="center"/>
    </xf>
    <xf numFmtId="49" fontId="33" fillId="6" borderId="31" xfId="0" applyNumberFormat="1" applyFont="1" applyFill="1" applyBorder="1" applyAlignment="1">
      <alignment horizontal="center" vertical="center"/>
    </xf>
    <xf numFmtId="49" fontId="33" fillId="6" borderId="31" xfId="0" applyNumberFormat="1" applyFont="1" applyFill="1" applyBorder="1" applyAlignment="1">
      <alignment vertical="center" wrapText="1"/>
    </xf>
    <xf numFmtId="49" fontId="33" fillId="6" borderId="16" xfId="0" applyNumberFormat="1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/>
    </xf>
    <xf numFmtId="0" fontId="34" fillId="0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vertical="center" wrapText="1"/>
    </xf>
    <xf numFmtId="0" fontId="4" fillId="3" borderId="2" xfId="1" applyFont="1" applyFill="1" applyBorder="1" applyAlignment="1" applyProtection="1">
      <alignment vertical="center" wrapText="1"/>
      <protection locked="0"/>
    </xf>
    <xf numFmtId="0" fontId="4" fillId="3" borderId="13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alignment horizontal="right" vertical="center" wrapText="1"/>
    </xf>
    <xf numFmtId="4" fontId="4" fillId="3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14" xfId="1" applyFont="1" applyFill="1" applyBorder="1" applyAlignment="1" applyProtection="1">
      <alignment horizontal="right" vertical="center" wrapText="1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25" fillId="3" borderId="7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right"/>
      <protection locked="0"/>
    </xf>
    <xf numFmtId="0" fontId="19" fillId="3" borderId="10" xfId="0" applyFont="1" applyFill="1" applyBorder="1"/>
    <xf numFmtId="0" fontId="19" fillId="3" borderId="9" xfId="0" applyFont="1" applyFill="1" applyBorder="1"/>
    <xf numFmtId="0" fontId="0" fillId="3" borderId="7" xfId="0" applyFont="1" applyFill="1" applyBorder="1" applyAlignment="1" applyProtection="1">
      <alignment horizontal="left"/>
    </xf>
    <xf numFmtId="2" fontId="0" fillId="3" borderId="7" xfId="0" applyNumberFormat="1" applyFont="1" applyFill="1" applyBorder="1" applyAlignment="1">
      <alignment horizontal="right" wrapText="1"/>
    </xf>
    <xf numFmtId="0" fontId="21" fillId="3" borderId="7" xfId="0" applyFont="1" applyFill="1" applyBorder="1" applyAlignment="1" applyProtection="1">
      <alignment horizontal="left"/>
    </xf>
    <xf numFmtId="0" fontId="15" fillId="3" borderId="7" xfId="0" applyFont="1" applyFill="1" applyBorder="1" applyAlignment="1" applyProtection="1">
      <alignment horizontal="left"/>
    </xf>
    <xf numFmtId="0" fontId="15" fillId="3" borderId="7" xfId="0" applyFont="1" applyFill="1" applyBorder="1" applyAlignment="1">
      <alignment horizontal="center"/>
    </xf>
    <xf numFmtId="2" fontId="15" fillId="3" borderId="7" xfId="0" applyNumberFormat="1" applyFont="1" applyFill="1" applyBorder="1" applyAlignment="1">
      <alignment horizontal="right"/>
    </xf>
    <xf numFmtId="0" fontId="24" fillId="3" borderId="8" xfId="0" applyFont="1" applyFill="1" applyBorder="1" applyAlignment="1" applyProtection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 applyProtection="1">
      <alignment horizontal="left"/>
    </xf>
    <xf numFmtId="0" fontId="21" fillId="3" borderId="7" xfId="2" applyFont="1" applyFill="1" applyBorder="1" applyAlignment="1" applyProtection="1">
      <alignment wrapText="1"/>
    </xf>
    <xf numFmtId="0" fontId="21" fillId="3" borderId="7" xfId="2" applyFont="1" applyFill="1" applyBorder="1" applyAlignment="1">
      <alignment horizontal="center" wrapText="1"/>
    </xf>
    <xf numFmtId="2" fontId="21" fillId="3" borderId="7" xfId="2" applyNumberFormat="1" applyFont="1" applyFill="1" applyBorder="1" applyAlignment="1">
      <alignment horizontal="right"/>
    </xf>
    <xf numFmtId="0" fontId="22" fillId="3" borderId="7" xfId="1" applyFont="1" applyFill="1" applyBorder="1" applyAlignment="1" applyProtection="1">
      <alignment horizontal="left"/>
    </xf>
    <xf numFmtId="0" fontId="15" fillId="3" borderId="7" xfId="1" applyFont="1" applyFill="1" applyBorder="1" applyAlignment="1" applyProtection="1">
      <alignment horizontal="left"/>
    </xf>
    <xf numFmtId="0" fontId="0" fillId="3" borderId="7" xfId="1" quotePrefix="1" applyFont="1" applyFill="1" applyBorder="1" applyAlignment="1" applyProtection="1">
      <alignment horizontal="left"/>
    </xf>
    <xf numFmtId="0" fontId="0" fillId="3" borderId="12" xfId="0" applyFont="1" applyFill="1" applyBorder="1" applyAlignment="1">
      <alignment horizontal="center"/>
    </xf>
    <xf numFmtId="0" fontId="23" fillId="3" borderId="8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right"/>
    </xf>
    <xf numFmtId="0" fontId="11" fillId="3" borderId="8" xfId="0" applyFont="1" applyFill="1" applyBorder="1" applyAlignment="1" applyProtection="1"/>
    <xf numFmtId="0" fontId="11" fillId="3" borderId="9" xfId="0" applyFont="1" applyFill="1" applyBorder="1" applyAlignment="1"/>
    <xf numFmtId="2" fontId="11" fillId="3" borderId="9" xfId="0" applyNumberFormat="1" applyFont="1" applyFill="1" applyBorder="1" applyAlignment="1"/>
    <xf numFmtId="2" fontId="0" fillId="3" borderId="7" xfId="0" applyNumberFormat="1" applyFont="1" applyFill="1" applyBorder="1" applyAlignment="1"/>
    <xf numFmtId="0" fontId="13" fillId="3" borderId="8" xfId="0" applyFont="1" applyFill="1" applyBorder="1" applyAlignment="1" applyProtection="1">
      <alignment horizontal="center"/>
    </xf>
    <xf numFmtId="0" fontId="14" fillId="3" borderId="9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center"/>
      <protection locked="0"/>
    </xf>
    <xf numFmtId="0" fontId="19" fillId="3" borderId="9" xfId="0" applyFont="1" applyFill="1" applyBorder="1" applyAlignment="1">
      <alignment horizontal="center"/>
    </xf>
    <xf numFmtId="0" fontId="15" fillId="3" borderId="7" xfId="0" applyFont="1" applyFill="1" applyBorder="1" applyProtection="1"/>
    <xf numFmtId="0" fontId="0" fillId="3" borderId="7" xfId="0" applyFont="1" applyFill="1" applyBorder="1" applyAlignment="1" applyProtection="1">
      <alignment horizontal="left" wrapText="1"/>
    </xf>
    <xf numFmtId="0" fontId="0" fillId="3" borderId="7" xfId="0" applyFont="1" applyFill="1" applyBorder="1" applyAlignment="1">
      <alignment horizontal="center" wrapText="1"/>
    </xf>
    <xf numFmtId="0" fontId="15" fillId="3" borderId="7" xfId="0" applyFont="1" applyFill="1" applyBorder="1" applyAlignment="1" applyProtection="1">
      <alignment horizontal="left" wrapText="1"/>
    </xf>
    <xf numFmtId="0" fontId="15" fillId="3" borderId="7" xfId="0" applyFont="1" applyFill="1" applyBorder="1" applyAlignment="1">
      <alignment horizontal="center" wrapText="1"/>
    </xf>
    <xf numFmtId="2" fontId="15" fillId="3" borderId="9" xfId="0" applyNumberFormat="1" applyFont="1" applyFill="1" applyBorder="1" applyAlignment="1">
      <alignment horizontal="right"/>
    </xf>
    <xf numFmtId="0" fontId="26" fillId="3" borderId="0" xfId="0" applyFont="1" applyFill="1" applyBorder="1" applyAlignment="1" applyProtection="1">
      <alignment horizontal="center"/>
    </xf>
    <xf numFmtId="0" fontId="15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right"/>
    </xf>
    <xf numFmtId="0" fontId="6" fillId="3" borderId="5" xfId="0" applyFont="1" applyFill="1" applyBorder="1" applyAlignment="1" applyProtection="1">
      <alignment horizontal="right"/>
      <protection locked="0"/>
    </xf>
    <xf numFmtId="0" fontId="18" fillId="3" borderId="11" xfId="0" applyFont="1" applyFill="1" applyBorder="1" applyProtection="1"/>
    <xf numFmtId="0" fontId="0" fillId="3" borderId="5" xfId="0" applyFont="1" applyFill="1" applyBorder="1" applyAlignment="1">
      <alignment horizontal="center"/>
    </xf>
    <xf numFmtId="2" fontId="0" fillId="3" borderId="5" xfId="0" applyNumberFormat="1" applyFont="1" applyFill="1" applyBorder="1" applyAlignment="1"/>
    <xf numFmtId="0" fontId="15" fillId="3" borderId="5" xfId="0" applyFont="1" applyFill="1" applyBorder="1" applyAlignment="1" applyProtection="1">
      <alignment horizontal="left"/>
    </xf>
    <xf numFmtId="0" fontId="11" fillId="3" borderId="7" xfId="0" applyFont="1" applyFill="1" applyBorder="1" applyAlignment="1" applyProtection="1">
      <alignment horizontal="left"/>
    </xf>
    <xf numFmtId="0" fontId="19" fillId="3" borderId="7" xfId="0" applyFont="1" applyFill="1" applyBorder="1" applyAlignment="1" applyProtection="1">
      <alignment horizontal="left"/>
    </xf>
    <xf numFmtId="0" fontId="26" fillId="3" borderId="7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/>
    </xf>
    <xf numFmtId="0" fontId="27" fillId="3" borderId="7" xfId="0" applyFont="1" applyFill="1" applyBorder="1" applyAlignment="1" applyProtection="1">
      <alignment horizontal="left"/>
    </xf>
    <xf numFmtId="0" fontId="19" fillId="3" borderId="7" xfId="0" applyFont="1" applyFill="1" applyBorder="1" applyAlignment="1">
      <alignment horizontal="center"/>
    </xf>
    <xf numFmtId="2" fontId="15" fillId="3" borderId="7" xfId="0" applyNumberFormat="1" applyFont="1" applyFill="1" applyBorder="1" applyAlignment="1"/>
    <xf numFmtId="0" fontId="7" fillId="3" borderId="7" xfId="0" applyFont="1" applyFill="1" applyBorder="1" applyAlignment="1" applyProtection="1">
      <alignment horizontal="left"/>
    </xf>
    <xf numFmtId="0" fontId="15" fillId="3" borderId="7" xfId="0" applyFont="1" applyFill="1" applyBorder="1" applyAlignment="1" applyProtection="1">
      <alignment vertical="top" wrapText="1"/>
    </xf>
    <xf numFmtId="0" fontId="0" fillId="3" borderId="7" xfId="0" applyFont="1" applyFill="1" applyBorder="1" applyAlignment="1" applyProtection="1">
      <alignment wrapText="1"/>
    </xf>
    <xf numFmtId="0" fontId="25" fillId="3" borderId="7" xfId="0" applyFont="1" applyFill="1" applyBorder="1" applyAlignment="1" applyProtection="1">
      <alignment horizontal="center" wrapText="1"/>
    </xf>
    <xf numFmtId="0" fontId="1" fillId="3" borderId="7" xfId="1" applyFill="1" applyBorder="1" applyAlignment="1" applyProtection="1">
      <alignment horizontal="center"/>
    </xf>
    <xf numFmtId="2" fontId="15" fillId="3" borderId="8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15" fillId="3" borderId="7" xfId="0" applyFont="1" applyFill="1" applyBorder="1" applyAlignment="1" applyProtection="1">
      <alignment horizontal="left" vertical="top"/>
    </xf>
    <xf numFmtId="0" fontId="16" fillId="3" borderId="0" xfId="0" applyFont="1" applyFill="1"/>
    <xf numFmtId="0" fontId="0" fillId="3" borderId="0" xfId="0" applyFont="1" applyFill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3" borderId="7" xfId="0" applyNumberFormat="1" applyFill="1" applyBorder="1" applyAlignment="1">
      <alignment wrapText="1"/>
    </xf>
    <xf numFmtId="0" fontId="0" fillId="3" borderId="7" xfId="0" applyNumberFormat="1" applyFont="1" applyFill="1" applyBorder="1"/>
    <xf numFmtId="0" fontId="0" fillId="3" borderId="7" xfId="0" applyNumberFormat="1" applyFill="1" applyBorder="1" applyAlignment="1">
      <alignment horizontal="left"/>
    </xf>
    <xf numFmtId="0" fontId="0" fillId="3" borderId="7" xfId="0" applyFont="1" applyFill="1" applyBorder="1"/>
    <xf numFmtId="0" fontId="36" fillId="3" borderId="16" xfId="0" applyFont="1" applyFill="1" applyBorder="1" applyAlignment="1">
      <alignment vertical="center"/>
    </xf>
    <xf numFmtId="14" fontId="3" fillId="2" borderId="0" xfId="1" applyNumberFormat="1" applyFont="1" applyFill="1" applyBorder="1" applyAlignment="1" applyProtection="1"/>
    <xf numFmtId="0" fontId="0" fillId="0" borderId="0" xfId="0" applyFont="1" applyAlignment="1"/>
    <xf numFmtId="0" fontId="1" fillId="0" borderId="0" xfId="1" applyFill="1" applyBorder="1" applyAlignment="1" applyProtection="1">
      <alignment horizontal="left"/>
    </xf>
    <xf numFmtId="0" fontId="0" fillId="0" borderId="0" xfId="0" applyAlignment="1"/>
    <xf numFmtId="0" fontId="0" fillId="0" borderId="3" xfId="0" applyBorder="1" applyAlignment="1"/>
    <xf numFmtId="0" fontId="35" fillId="0" borderId="0" xfId="0" applyFont="1" applyFill="1" applyBorder="1" applyAlignment="1" applyProtection="1"/>
    <xf numFmtId="0" fontId="0" fillId="0" borderId="6" xfId="0" applyBorder="1" applyAlignment="1"/>
    <xf numFmtId="2" fontId="32" fillId="5" borderId="17" xfId="0" applyNumberFormat="1" applyFont="1" applyFill="1" applyBorder="1" applyAlignment="1">
      <alignment horizontal="center" vertical="center"/>
    </xf>
    <xf numFmtId="2" fontId="32" fillId="5" borderId="18" xfId="0" applyNumberFormat="1" applyFont="1" applyFill="1" applyBorder="1" applyAlignment="1">
      <alignment horizontal="center" vertical="center"/>
    </xf>
    <xf numFmtId="2" fontId="32" fillId="5" borderId="20" xfId="0" applyNumberFormat="1" applyFont="1" applyFill="1" applyBorder="1" applyAlignment="1">
      <alignment horizontal="center" vertical="center"/>
    </xf>
    <xf numFmtId="2" fontId="32" fillId="5" borderId="21" xfId="0" applyNumberFormat="1" applyFont="1" applyFill="1" applyBorder="1" applyAlignment="1">
      <alignment horizontal="center" vertical="center"/>
    </xf>
    <xf numFmtId="2" fontId="32" fillId="5" borderId="23" xfId="0" applyNumberFormat="1" applyFont="1" applyFill="1" applyBorder="1" applyAlignment="1">
      <alignment horizontal="center" vertical="center"/>
    </xf>
    <xf numFmtId="2" fontId="32" fillId="5" borderId="24" xfId="0" applyNumberFormat="1" applyFont="1" applyFill="1" applyBorder="1" applyAlignment="1">
      <alignment horizontal="center" vertical="center"/>
    </xf>
    <xf numFmtId="4" fontId="28" fillId="0" borderId="19" xfId="0" applyNumberFormat="1" applyFont="1" applyBorder="1" applyAlignment="1">
      <alignment horizontal="center" vertical="center"/>
    </xf>
    <xf numFmtId="4" fontId="28" fillId="0" borderId="22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colors>
    <mruColors>
      <color rgb="FF00FFCC"/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3</xdr:col>
      <xdr:colOff>9526</xdr:colOff>
      <xdr:row>1</xdr:row>
      <xdr:rowOff>198214</xdr:rowOff>
    </xdr:to>
    <xdr:pic>
      <xdr:nvPicPr>
        <xdr:cNvPr id="2" name="Picture 76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0"/>
          <a:ext cx="1057276" cy="95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3</xdr:col>
      <xdr:colOff>0</xdr:colOff>
      <xdr:row>3</xdr:row>
      <xdr:rowOff>161925</xdr:rowOff>
    </xdr:to>
    <xdr:pic>
      <xdr:nvPicPr>
        <xdr:cNvPr id="7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438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447675</xdr:colOff>
      <xdr:row>0</xdr:row>
      <xdr:rowOff>0</xdr:rowOff>
    </xdr:from>
    <xdr:to>
      <xdr:col>4</xdr:col>
      <xdr:colOff>0</xdr:colOff>
      <xdr:row>3</xdr:row>
      <xdr:rowOff>161925</xdr:rowOff>
    </xdr:to>
    <xdr:pic>
      <xdr:nvPicPr>
        <xdr:cNvPr id="7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3</xdr:row>
      <xdr:rowOff>161925</xdr:rowOff>
    </xdr:to>
    <xdr:pic>
      <xdr:nvPicPr>
        <xdr:cNvPr id="7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3</xdr:row>
      <xdr:rowOff>161925</xdr:rowOff>
    </xdr:to>
    <xdr:pic>
      <xdr:nvPicPr>
        <xdr:cNvPr id="7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3</xdr:row>
      <xdr:rowOff>161925</xdr:rowOff>
    </xdr:to>
    <xdr:pic>
      <xdr:nvPicPr>
        <xdr:cNvPr id="7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3</xdr:row>
      <xdr:rowOff>161925</xdr:rowOff>
    </xdr:to>
    <xdr:pic>
      <xdr:nvPicPr>
        <xdr:cNvPr id="7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3</xdr:row>
      <xdr:rowOff>161925</xdr:rowOff>
    </xdr:to>
    <xdr:pic>
      <xdr:nvPicPr>
        <xdr:cNvPr id="7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3</xdr:row>
      <xdr:rowOff>161925</xdr:rowOff>
    </xdr:to>
    <xdr:pic>
      <xdr:nvPicPr>
        <xdr:cNvPr id="7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3</xdr:row>
      <xdr:rowOff>161925</xdr:rowOff>
    </xdr:to>
    <xdr:pic>
      <xdr:nvPicPr>
        <xdr:cNvPr id="7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3</xdr:row>
      <xdr:rowOff>161925</xdr:rowOff>
    </xdr:to>
    <xdr:pic>
      <xdr:nvPicPr>
        <xdr:cNvPr id="7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3</xdr:row>
      <xdr:rowOff>161925</xdr:rowOff>
    </xdr:to>
    <xdr:pic>
      <xdr:nvPicPr>
        <xdr:cNvPr id="8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3</xdr:row>
      <xdr:rowOff>161925</xdr:rowOff>
    </xdr:to>
    <xdr:pic>
      <xdr:nvPicPr>
        <xdr:cNvPr id="8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3</xdr:row>
      <xdr:rowOff>161925</xdr:rowOff>
    </xdr:to>
    <xdr:pic>
      <xdr:nvPicPr>
        <xdr:cNvPr id="8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3</xdr:row>
      <xdr:rowOff>161925</xdr:rowOff>
    </xdr:to>
    <xdr:pic>
      <xdr:nvPicPr>
        <xdr:cNvPr id="8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3</xdr:row>
      <xdr:rowOff>161925</xdr:rowOff>
    </xdr:to>
    <xdr:pic>
      <xdr:nvPicPr>
        <xdr:cNvPr id="8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3</xdr:row>
      <xdr:rowOff>161925</xdr:rowOff>
    </xdr:to>
    <xdr:pic>
      <xdr:nvPicPr>
        <xdr:cNvPr id="8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0"/>
          <a:ext cx="447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447675</xdr:colOff>
      <xdr:row>2</xdr:row>
      <xdr:rowOff>47625</xdr:rowOff>
    </xdr:from>
    <xdr:to>
      <xdr:col>21</xdr:col>
      <xdr:colOff>171450</xdr:colOff>
      <xdr:row>5</xdr:row>
      <xdr:rowOff>9525</xdr:rowOff>
    </xdr:to>
    <xdr:sp macro="" textlink="">
      <xdr:nvSpPr>
        <xdr:cNvPr id="86" name="Стрелка вправо 18"/>
        <xdr:cNvSpPr>
          <a:spLocks noChangeArrowheads="1"/>
        </xdr:cNvSpPr>
      </xdr:nvSpPr>
      <xdr:spPr bwMode="auto">
        <a:xfrm>
          <a:off x="10372725" y="361950"/>
          <a:ext cx="809625" cy="504825"/>
        </a:xfrm>
        <a:prstGeom prst="rightArrow">
          <a:avLst>
            <a:gd name="adj1" fmla="val 50000"/>
            <a:gd name="adj2" fmla="val 36939"/>
          </a:avLst>
        </a:prstGeom>
        <a:solidFill>
          <a:srgbClr val="00B0F0"/>
        </a:solidFill>
        <a:ln>
          <a:noFill/>
        </a:ln>
        <a:effectLst>
          <a:outerShdw dist="50800" dir="5219976" algn="ctr" rotWithShape="0">
            <a:srgbClr val="808080">
              <a:alpha val="25000"/>
            </a:srgbClr>
          </a:outerShdw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urkievopt@gmail.com" TargetMode="External"/><Relationship Id="rId1" Type="http://schemas.openxmlformats.org/officeDocument/2006/relationships/hyperlink" Target="http://amur-kiev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24"/>
  <sheetViews>
    <sheetView tabSelected="1" workbookViewId="0">
      <selection activeCell="A76" sqref="A76"/>
    </sheetView>
  </sheetViews>
  <sheetFormatPr defaultRowHeight="15" x14ac:dyDescent="0.25"/>
  <cols>
    <col min="1" max="1" width="73.28515625" customWidth="1"/>
    <col min="2" max="4" width="9.140625" customWidth="1"/>
    <col min="5" max="5" width="10.42578125" customWidth="1"/>
    <col min="6" max="6" width="10.28515625" customWidth="1"/>
    <col min="7" max="7" width="9.7109375" customWidth="1"/>
    <col min="8" max="8" width="16.85546875" customWidth="1"/>
  </cols>
  <sheetData>
    <row r="1" spans="1:8" ht="59.25" customHeight="1" x14ac:dyDescent="0.35">
      <c r="A1" s="1" t="s">
        <v>0</v>
      </c>
      <c r="B1" s="120">
        <v>43819</v>
      </c>
      <c r="C1" s="121"/>
      <c r="D1" s="2"/>
      <c r="E1" s="44" t="s">
        <v>1</v>
      </c>
      <c r="F1" s="45" t="s">
        <v>2</v>
      </c>
      <c r="G1" s="46" t="s">
        <v>3</v>
      </c>
      <c r="H1" s="19" t="s">
        <v>231</v>
      </c>
    </row>
    <row r="2" spans="1:8" ht="31.5" customHeight="1" thickBot="1" x14ac:dyDescent="0.55000000000000004">
      <c r="A2" s="43"/>
      <c r="B2" s="122" t="s">
        <v>4</v>
      </c>
      <c r="C2" s="123"/>
      <c r="D2" s="124"/>
      <c r="E2" s="47">
        <f>SUM(E7:E255,D261:D305)</f>
        <v>0</v>
      </c>
      <c r="F2" s="48">
        <f>SUM(F6:F255,E261:E305,'Mik Maus'!V1:V3)</f>
        <v>0</v>
      </c>
      <c r="G2" s="49">
        <f>SUM(G62:G3054)</f>
        <v>0</v>
      </c>
      <c r="H2" s="19"/>
    </row>
    <row r="3" spans="1:8" x14ac:dyDescent="0.25">
      <c r="A3" s="125" t="s">
        <v>311</v>
      </c>
      <c r="B3" s="3" t="s">
        <v>5</v>
      </c>
      <c r="C3" s="4"/>
      <c r="D3" s="5"/>
      <c r="E3" s="6"/>
      <c r="F3" s="7"/>
      <c r="G3" s="18"/>
      <c r="H3" s="19"/>
    </row>
    <row r="4" spans="1:8" ht="15.75" x14ac:dyDescent="0.25">
      <c r="A4" s="126"/>
      <c r="B4" s="8"/>
      <c r="C4" s="9"/>
      <c r="D4" s="10"/>
      <c r="E4" s="21"/>
      <c r="F4" s="22"/>
      <c r="G4" s="22"/>
      <c r="H4" s="19"/>
    </row>
    <row r="5" spans="1:8" ht="36" x14ac:dyDescent="0.45">
      <c r="A5" s="11" t="s">
        <v>6</v>
      </c>
      <c r="B5" s="12" t="s">
        <v>7</v>
      </c>
      <c r="C5" s="13" t="s">
        <v>8</v>
      </c>
      <c r="D5" s="14" t="s">
        <v>9</v>
      </c>
      <c r="E5" s="50" t="s">
        <v>10</v>
      </c>
      <c r="F5" s="23"/>
      <c r="G5" s="24"/>
      <c r="H5" s="19"/>
    </row>
    <row r="6" spans="1:8" ht="15.75" customHeight="1" x14ac:dyDescent="0.25">
      <c r="A6" s="51" t="s">
        <v>244</v>
      </c>
      <c r="B6" s="16"/>
      <c r="C6" s="16"/>
      <c r="D6" s="17"/>
      <c r="E6" s="52"/>
      <c r="F6" s="53"/>
      <c r="G6" s="54"/>
      <c r="H6" s="19"/>
    </row>
    <row r="7" spans="1:8" ht="15.75" customHeight="1" x14ac:dyDescent="0.25">
      <c r="A7" s="55" t="s">
        <v>179</v>
      </c>
      <c r="B7" s="16">
        <v>1</v>
      </c>
      <c r="C7" s="16" t="s">
        <v>12</v>
      </c>
      <c r="D7" s="56">
        <v>250</v>
      </c>
      <c r="E7" s="52"/>
      <c r="F7" s="53">
        <f t="shared" ref="F7:F12" si="0">D7*E7</f>
        <v>0</v>
      </c>
      <c r="G7" s="54"/>
      <c r="H7" s="19"/>
    </row>
    <row r="8" spans="1:8" ht="15.75" customHeight="1" x14ac:dyDescent="0.25">
      <c r="A8" s="55" t="s">
        <v>180</v>
      </c>
      <c r="B8" s="16">
        <v>1</v>
      </c>
      <c r="C8" s="16" t="s">
        <v>12</v>
      </c>
      <c r="D8" s="56">
        <v>250</v>
      </c>
      <c r="E8" s="52"/>
      <c r="F8" s="53">
        <f t="shared" si="0"/>
        <v>0</v>
      </c>
      <c r="G8" s="54"/>
      <c r="H8" s="19"/>
    </row>
    <row r="9" spans="1:8" ht="15.75" customHeight="1" x14ac:dyDescent="0.25">
      <c r="A9" s="55" t="s">
        <v>181</v>
      </c>
      <c r="B9" s="16">
        <v>1</v>
      </c>
      <c r="C9" s="16" t="s">
        <v>12</v>
      </c>
      <c r="D9" s="56">
        <v>250</v>
      </c>
      <c r="E9" s="52"/>
      <c r="F9" s="53">
        <f t="shared" si="0"/>
        <v>0</v>
      </c>
      <c r="G9" s="54"/>
      <c r="H9" s="19"/>
    </row>
    <row r="10" spans="1:8" ht="15.75" customHeight="1" x14ac:dyDescent="0.25">
      <c r="A10" s="55" t="s">
        <v>182</v>
      </c>
      <c r="B10" s="16">
        <v>1</v>
      </c>
      <c r="C10" s="16" t="s">
        <v>12</v>
      </c>
      <c r="D10" s="56">
        <v>250</v>
      </c>
      <c r="E10" s="52"/>
      <c r="F10" s="53">
        <f t="shared" si="0"/>
        <v>0</v>
      </c>
      <c r="G10" s="54"/>
      <c r="H10" s="19"/>
    </row>
    <row r="11" spans="1:8" ht="15.75" customHeight="1" x14ac:dyDescent="0.25">
      <c r="A11" s="57" t="s">
        <v>183</v>
      </c>
      <c r="B11" s="16">
        <v>1</v>
      </c>
      <c r="C11" s="16" t="s">
        <v>11</v>
      </c>
      <c r="D11" s="56">
        <v>80</v>
      </c>
      <c r="E11" s="52"/>
      <c r="F11" s="53">
        <f t="shared" si="0"/>
        <v>0</v>
      </c>
      <c r="G11" s="54"/>
      <c r="H11" s="19"/>
    </row>
    <row r="12" spans="1:8" ht="15.75" customHeight="1" x14ac:dyDescent="0.25">
      <c r="A12" s="58" t="s">
        <v>184</v>
      </c>
      <c r="B12" s="59">
        <v>1</v>
      </c>
      <c r="C12" s="59" t="s">
        <v>21</v>
      </c>
      <c r="D12" s="60">
        <v>22</v>
      </c>
      <c r="E12" s="52"/>
      <c r="F12" s="53">
        <f t="shared" si="0"/>
        <v>0</v>
      </c>
      <c r="G12" s="53">
        <f t="shared" ref="G12" si="1">D12*E12</f>
        <v>0</v>
      </c>
      <c r="H12" s="19"/>
    </row>
    <row r="13" spans="1:8" ht="15.75" customHeight="1" x14ac:dyDescent="0.25">
      <c r="A13" s="61" t="s">
        <v>245</v>
      </c>
      <c r="B13" s="62"/>
      <c r="C13" s="16"/>
      <c r="D13" s="17"/>
      <c r="E13" s="52"/>
      <c r="F13" s="53"/>
      <c r="G13" s="54"/>
      <c r="H13" s="19"/>
    </row>
    <row r="14" spans="1:8" ht="15.75" customHeight="1" x14ac:dyDescent="0.25">
      <c r="A14" s="63" t="s">
        <v>185</v>
      </c>
      <c r="B14" s="62">
        <v>1</v>
      </c>
      <c r="C14" s="16" t="s">
        <v>21</v>
      </c>
      <c r="D14" s="17">
        <v>23</v>
      </c>
      <c r="E14" s="52"/>
      <c r="F14" s="53"/>
      <c r="G14" s="53">
        <f t="shared" ref="G14" si="2">D14*E14</f>
        <v>0</v>
      </c>
      <c r="H14" s="19"/>
    </row>
    <row r="15" spans="1:8" ht="15.75" customHeight="1" x14ac:dyDescent="0.25">
      <c r="A15" s="63" t="s">
        <v>186</v>
      </c>
      <c r="B15" s="62">
        <v>1</v>
      </c>
      <c r="C15" s="16" t="s">
        <v>11</v>
      </c>
      <c r="D15" s="17">
        <v>577</v>
      </c>
      <c r="E15" s="52"/>
      <c r="F15" s="53">
        <f t="shared" ref="F15:F16" si="3">D15*E15</f>
        <v>0</v>
      </c>
      <c r="G15" s="54"/>
      <c r="H15" s="19"/>
    </row>
    <row r="16" spans="1:8" ht="15.75" customHeight="1" x14ac:dyDescent="0.25">
      <c r="A16" s="63" t="s">
        <v>187</v>
      </c>
      <c r="B16" s="62">
        <v>1</v>
      </c>
      <c r="C16" s="16" t="s">
        <v>11</v>
      </c>
      <c r="D16" s="17">
        <v>243</v>
      </c>
      <c r="E16" s="52"/>
      <c r="F16" s="53">
        <f t="shared" si="3"/>
        <v>0</v>
      </c>
      <c r="G16" s="54"/>
      <c r="H16" s="19"/>
    </row>
    <row r="17" spans="1:8" ht="15.75" customHeight="1" x14ac:dyDescent="0.25">
      <c r="A17" s="64" t="s">
        <v>188</v>
      </c>
      <c r="B17" s="65">
        <v>5</v>
      </c>
      <c r="C17" s="16" t="s">
        <v>21</v>
      </c>
      <c r="D17" s="66">
        <v>0.8</v>
      </c>
      <c r="E17" s="52"/>
      <c r="F17" s="53"/>
      <c r="G17" s="53">
        <f t="shared" ref="G17" si="4">D17*E17</f>
        <v>0</v>
      </c>
      <c r="H17" s="19"/>
    </row>
    <row r="18" spans="1:8" ht="15.75" customHeight="1" x14ac:dyDescent="0.25">
      <c r="A18" s="64" t="s">
        <v>189</v>
      </c>
      <c r="B18" s="65">
        <v>1</v>
      </c>
      <c r="C18" s="16" t="s">
        <v>12</v>
      </c>
      <c r="D18" s="66">
        <v>35</v>
      </c>
      <c r="E18" s="52"/>
      <c r="F18" s="53">
        <f t="shared" ref="F18:F21" si="5">D18*E18</f>
        <v>0</v>
      </c>
      <c r="G18" s="54"/>
      <c r="H18" s="19"/>
    </row>
    <row r="19" spans="1:8" ht="15.75" customHeight="1" x14ac:dyDescent="0.25">
      <c r="A19" s="64" t="s">
        <v>190</v>
      </c>
      <c r="B19" s="65">
        <v>1</v>
      </c>
      <c r="C19" s="16" t="s">
        <v>11</v>
      </c>
      <c r="D19" s="66">
        <v>42</v>
      </c>
      <c r="E19" s="52"/>
      <c r="F19" s="53">
        <f t="shared" si="5"/>
        <v>0</v>
      </c>
      <c r="G19" s="54"/>
      <c r="H19" s="19"/>
    </row>
    <row r="20" spans="1:8" ht="15.75" customHeight="1" x14ac:dyDescent="0.25">
      <c r="A20" s="15" t="s">
        <v>191</v>
      </c>
      <c r="B20" s="16">
        <v>20</v>
      </c>
      <c r="C20" s="16" t="s">
        <v>11</v>
      </c>
      <c r="D20" s="17">
        <v>3</v>
      </c>
      <c r="E20" s="52"/>
      <c r="F20" s="53">
        <f t="shared" si="5"/>
        <v>0</v>
      </c>
      <c r="G20" s="54"/>
      <c r="H20" s="19"/>
    </row>
    <row r="21" spans="1:8" ht="15.75" customHeight="1" x14ac:dyDescent="0.25">
      <c r="A21" s="15" t="s">
        <v>192</v>
      </c>
      <c r="B21" s="16">
        <v>20</v>
      </c>
      <c r="C21" s="16" t="s">
        <v>11</v>
      </c>
      <c r="D21" s="17">
        <v>2.9</v>
      </c>
      <c r="E21" s="52"/>
      <c r="F21" s="53">
        <f t="shared" si="5"/>
        <v>0</v>
      </c>
      <c r="G21" s="54"/>
      <c r="H21" s="19"/>
    </row>
    <row r="22" spans="1:8" ht="15.75" customHeight="1" x14ac:dyDescent="0.25">
      <c r="A22" s="67" t="s">
        <v>193</v>
      </c>
      <c r="B22" s="16">
        <v>10</v>
      </c>
      <c r="C22" s="16" t="s">
        <v>21</v>
      </c>
      <c r="D22" s="17" t="s">
        <v>194</v>
      </c>
      <c r="E22" s="52"/>
      <c r="F22" s="53"/>
      <c r="G22" s="53" t="e">
        <f t="shared" ref="G22:G23" si="6">D22*E22</f>
        <v>#VALUE!</v>
      </c>
      <c r="H22" s="19"/>
    </row>
    <row r="23" spans="1:8" ht="15.75" customHeight="1" x14ac:dyDescent="0.25">
      <c r="A23" s="68" t="s">
        <v>195</v>
      </c>
      <c r="B23" s="16">
        <v>1</v>
      </c>
      <c r="C23" s="16" t="s">
        <v>21</v>
      </c>
      <c r="D23" s="17">
        <v>18</v>
      </c>
      <c r="E23" s="52"/>
      <c r="F23" s="53"/>
      <c r="G23" s="53">
        <f t="shared" si="6"/>
        <v>0</v>
      </c>
      <c r="H23" s="19"/>
    </row>
    <row r="24" spans="1:8" ht="15.75" customHeight="1" x14ac:dyDescent="0.25">
      <c r="A24" s="69" t="s">
        <v>196</v>
      </c>
      <c r="B24" s="16">
        <v>10</v>
      </c>
      <c r="C24" s="70" t="s">
        <v>12</v>
      </c>
      <c r="D24" s="17">
        <v>1.5</v>
      </c>
      <c r="E24" s="52"/>
      <c r="F24" s="53">
        <f t="shared" ref="F24" si="7">D24*E24</f>
        <v>0</v>
      </c>
      <c r="G24" s="54"/>
      <c r="H24" s="19"/>
    </row>
    <row r="25" spans="1:8" ht="15.75" customHeight="1" x14ac:dyDescent="0.25">
      <c r="A25" s="15" t="s">
        <v>197</v>
      </c>
      <c r="B25" s="16">
        <v>5</v>
      </c>
      <c r="C25" s="16" t="s">
        <v>21</v>
      </c>
      <c r="D25" s="17">
        <v>0.7</v>
      </c>
      <c r="E25" s="52"/>
      <c r="F25" s="53"/>
      <c r="G25" s="53">
        <f t="shared" ref="G25:G30" si="8">D25*E25</f>
        <v>0</v>
      </c>
      <c r="H25" s="19"/>
    </row>
    <row r="26" spans="1:8" ht="15.75" customHeight="1" x14ac:dyDescent="0.25">
      <c r="A26" s="15" t="s">
        <v>198</v>
      </c>
      <c r="B26" s="16">
        <v>5</v>
      </c>
      <c r="C26" s="16" t="s">
        <v>21</v>
      </c>
      <c r="D26" s="17">
        <v>0.84</v>
      </c>
      <c r="E26" s="52"/>
      <c r="F26" s="53"/>
      <c r="G26" s="53">
        <f t="shared" si="8"/>
        <v>0</v>
      </c>
      <c r="H26" s="19"/>
    </row>
    <row r="27" spans="1:8" ht="15.75" customHeight="1" x14ac:dyDescent="0.25">
      <c r="A27" s="15" t="s">
        <v>199</v>
      </c>
      <c r="B27" s="16">
        <v>5</v>
      </c>
      <c r="C27" s="16" t="s">
        <v>21</v>
      </c>
      <c r="D27" s="17">
        <v>0.57999999999999996</v>
      </c>
      <c r="E27" s="52"/>
      <c r="F27" s="53"/>
      <c r="G27" s="53">
        <f t="shared" si="8"/>
        <v>0</v>
      </c>
      <c r="H27" s="19"/>
    </row>
    <row r="28" spans="1:8" ht="15.75" customHeight="1" x14ac:dyDescent="0.25">
      <c r="A28" s="15" t="s">
        <v>200</v>
      </c>
      <c r="B28" s="16">
        <v>5</v>
      </c>
      <c r="C28" s="16" t="s">
        <v>21</v>
      </c>
      <c r="D28" s="17">
        <v>0.57999999999999996</v>
      </c>
      <c r="E28" s="52"/>
      <c r="F28" s="53"/>
      <c r="G28" s="53">
        <f t="shared" si="8"/>
        <v>0</v>
      </c>
      <c r="H28" s="19"/>
    </row>
    <row r="29" spans="1:8" ht="15.75" customHeight="1" x14ac:dyDescent="0.25">
      <c r="A29" s="15" t="s">
        <v>201</v>
      </c>
      <c r="B29" s="16">
        <v>5</v>
      </c>
      <c r="C29" s="16" t="s">
        <v>21</v>
      </c>
      <c r="D29" s="17">
        <v>0.64</v>
      </c>
      <c r="E29" s="52"/>
      <c r="F29" s="53"/>
      <c r="G29" s="53">
        <f t="shared" si="8"/>
        <v>0</v>
      </c>
      <c r="H29" s="19"/>
    </row>
    <row r="30" spans="1:8" ht="15.75" customHeight="1" x14ac:dyDescent="0.25">
      <c r="A30" s="15" t="s">
        <v>202</v>
      </c>
      <c r="B30" s="16">
        <v>5</v>
      </c>
      <c r="C30" s="16" t="s">
        <v>21</v>
      </c>
      <c r="D30" s="17">
        <v>0.7</v>
      </c>
      <c r="E30" s="52"/>
      <c r="F30" s="53"/>
      <c r="G30" s="53">
        <f t="shared" si="8"/>
        <v>0</v>
      </c>
      <c r="H30" s="19"/>
    </row>
    <row r="31" spans="1:8" ht="15.75" customHeight="1" x14ac:dyDescent="0.25">
      <c r="A31" s="71" t="s">
        <v>203</v>
      </c>
      <c r="B31" s="72"/>
      <c r="C31" s="72"/>
      <c r="D31" s="73"/>
      <c r="E31" s="52"/>
      <c r="F31" s="53"/>
      <c r="G31" s="54"/>
      <c r="H31" s="19"/>
    </row>
    <row r="32" spans="1:8" ht="15.75" customHeight="1" x14ac:dyDescent="0.25">
      <c r="A32" s="15" t="s">
        <v>204</v>
      </c>
      <c r="B32" s="16">
        <v>5</v>
      </c>
      <c r="C32" s="16" t="s">
        <v>21</v>
      </c>
      <c r="D32" s="17">
        <v>1.42</v>
      </c>
      <c r="E32" s="52"/>
      <c r="F32" s="53"/>
      <c r="G32" s="53">
        <f t="shared" ref="G32:G45" si="9">D32*E32</f>
        <v>0</v>
      </c>
      <c r="H32" s="19"/>
    </row>
    <row r="33" spans="1:8" ht="15.75" customHeight="1" x14ac:dyDescent="0.25">
      <c r="A33" s="15" t="s">
        <v>205</v>
      </c>
      <c r="B33" s="16">
        <v>5</v>
      </c>
      <c r="C33" s="16" t="s">
        <v>21</v>
      </c>
      <c r="D33" s="17">
        <v>0.53</v>
      </c>
      <c r="E33" s="52"/>
      <c r="F33" s="53"/>
      <c r="G33" s="53">
        <f t="shared" si="9"/>
        <v>0</v>
      </c>
      <c r="H33" s="19"/>
    </row>
    <row r="34" spans="1:8" ht="15.75" customHeight="1" x14ac:dyDescent="0.25">
      <c r="A34" s="15" t="s">
        <v>206</v>
      </c>
      <c r="B34" s="16">
        <v>5</v>
      </c>
      <c r="C34" s="16" t="s">
        <v>21</v>
      </c>
      <c r="D34" s="17">
        <v>0.51</v>
      </c>
      <c r="E34" s="52"/>
      <c r="F34" s="53"/>
      <c r="G34" s="53">
        <f t="shared" si="9"/>
        <v>0</v>
      </c>
      <c r="H34" s="19"/>
    </row>
    <row r="35" spans="1:8" ht="15.75" customHeight="1" x14ac:dyDescent="0.25">
      <c r="A35" s="15" t="s">
        <v>207</v>
      </c>
      <c r="B35" s="16">
        <v>5</v>
      </c>
      <c r="C35" s="16" t="s">
        <v>21</v>
      </c>
      <c r="D35" s="17">
        <v>0.51</v>
      </c>
      <c r="E35" s="52"/>
      <c r="F35" s="53"/>
      <c r="G35" s="53">
        <f t="shared" si="9"/>
        <v>0</v>
      </c>
      <c r="H35" s="19"/>
    </row>
    <row r="36" spans="1:8" ht="15.75" customHeight="1" x14ac:dyDescent="0.25">
      <c r="A36" s="15" t="s">
        <v>208</v>
      </c>
      <c r="B36" s="16">
        <v>5</v>
      </c>
      <c r="C36" s="16" t="s">
        <v>21</v>
      </c>
      <c r="D36" s="17">
        <v>0.51</v>
      </c>
      <c r="E36" s="52"/>
      <c r="F36" s="53"/>
      <c r="G36" s="53">
        <f t="shared" si="9"/>
        <v>0</v>
      </c>
      <c r="H36" s="19"/>
    </row>
    <row r="37" spans="1:8" ht="15.75" customHeight="1" x14ac:dyDescent="0.25">
      <c r="A37" s="15" t="s">
        <v>209</v>
      </c>
      <c r="B37" s="16">
        <v>5</v>
      </c>
      <c r="C37" s="16" t="s">
        <v>21</v>
      </c>
      <c r="D37" s="17">
        <v>1.26</v>
      </c>
      <c r="E37" s="52"/>
      <c r="F37" s="53"/>
      <c r="G37" s="53">
        <f t="shared" si="9"/>
        <v>0</v>
      </c>
      <c r="H37" s="19"/>
    </row>
    <row r="38" spans="1:8" ht="15.75" customHeight="1" x14ac:dyDescent="0.25">
      <c r="A38" s="15" t="s">
        <v>210</v>
      </c>
      <c r="B38" s="16">
        <v>5</v>
      </c>
      <c r="C38" s="16" t="s">
        <v>21</v>
      </c>
      <c r="D38" s="17">
        <v>0.63</v>
      </c>
      <c r="E38" s="52"/>
      <c r="F38" s="53"/>
      <c r="G38" s="53">
        <f t="shared" si="9"/>
        <v>0</v>
      </c>
      <c r="H38" s="19"/>
    </row>
    <row r="39" spans="1:8" ht="15.75" customHeight="1" x14ac:dyDescent="0.25">
      <c r="A39" s="15" t="s">
        <v>211</v>
      </c>
      <c r="B39" s="16">
        <v>5</v>
      </c>
      <c r="C39" s="16" t="s">
        <v>21</v>
      </c>
      <c r="D39" s="17">
        <v>0.63</v>
      </c>
      <c r="E39" s="52"/>
      <c r="F39" s="53"/>
      <c r="G39" s="53">
        <f t="shared" si="9"/>
        <v>0</v>
      </c>
      <c r="H39" s="19"/>
    </row>
    <row r="40" spans="1:8" ht="15.75" customHeight="1" x14ac:dyDescent="0.25">
      <c r="A40" s="15" t="s">
        <v>212</v>
      </c>
      <c r="B40" s="16">
        <v>5</v>
      </c>
      <c r="C40" s="16" t="s">
        <v>21</v>
      </c>
      <c r="D40" s="17">
        <v>0.63</v>
      </c>
      <c r="E40" s="52"/>
      <c r="F40" s="53"/>
      <c r="G40" s="53">
        <f t="shared" si="9"/>
        <v>0</v>
      </c>
      <c r="H40" s="19"/>
    </row>
    <row r="41" spans="1:8" ht="15.75" customHeight="1" x14ac:dyDescent="0.25">
      <c r="A41" s="15" t="s">
        <v>213</v>
      </c>
      <c r="B41" s="16">
        <v>6</v>
      </c>
      <c r="C41" s="16" t="s">
        <v>21</v>
      </c>
      <c r="D41" s="17">
        <v>0.63</v>
      </c>
      <c r="E41" s="52"/>
      <c r="F41" s="53"/>
      <c r="G41" s="53">
        <f t="shared" si="9"/>
        <v>0</v>
      </c>
      <c r="H41" s="19"/>
    </row>
    <row r="42" spans="1:8" ht="15.75" customHeight="1" x14ac:dyDescent="0.25">
      <c r="A42" s="15" t="s">
        <v>214</v>
      </c>
      <c r="B42" s="16">
        <v>5</v>
      </c>
      <c r="C42" s="16" t="s">
        <v>21</v>
      </c>
      <c r="D42" s="17">
        <v>0.51</v>
      </c>
      <c r="E42" s="52"/>
      <c r="F42" s="53"/>
      <c r="G42" s="53">
        <f t="shared" si="9"/>
        <v>0</v>
      </c>
      <c r="H42" s="19"/>
    </row>
    <row r="43" spans="1:8" ht="15.75" customHeight="1" x14ac:dyDescent="0.25">
      <c r="A43" s="15" t="s">
        <v>215</v>
      </c>
      <c r="B43" s="16">
        <v>5</v>
      </c>
      <c r="C43" s="16" t="s">
        <v>21</v>
      </c>
      <c r="D43" s="17">
        <v>0.51</v>
      </c>
      <c r="E43" s="52"/>
      <c r="F43" s="53"/>
      <c r="G43" s="53">
        <f t="shared" si="9"/>
        <v>0</v>
      </c>
      <c r="H43" s="19"/>
    </row>
    <row r="44" spans="1:8" ht="15.75" customHeight="1" x14ac:dyDescent="0.25">
      <c r="A44" s="15" t="s">
        <v>216</v>
      </c>
      <c r="B44" s="16">
        <v>5</v>
      </c>
      <c r="C44" s="16" t="s">
        <v>21</v>
      </c>
      <c r="D44" s="17">
        <v>0.51</v>
      </c>
      <c r="E44" s="52"/>
      <c r="F44" s="53"/>
      <c r="G44" s="53">
        <f t="shared" si="9"/>
        <v>0</v>
      </c>
      <c r="H44" s="19"/>
    </row>
    <row r="45" spans="1:8" ht="15.75" customHeight="1" x14ac:dyDescent="0.25">
      <c r="A45" s="15" t="s">
        <v>217</v>
      </c>
      <c r="B45" s="16">
        <v>5</v>
      </c>
      <c r="C45" s="16" t="s">
        <v>21</v>
      </c>
      <c r="D45" s="17">
        <v>0.51</v>
      </c>
      <c r="E45" s="52"/>
      <c r="F45" s="53"/>
      <c r="G45" s="53">
        <f t="shared" si="9"/>
        <v>0</v>
      </c>
      <c r="H45" s="19"/>
    </row>
    <row r="46" spans="1:8" ht="15.75" customHeight="1" x14ac:dyDescent="0.25">
      <c r="A46" s="15"/>
      <c r="B46" s="16"/>
      <c r="C46" s="16"/>
      <c r="D46" s="17"/>
      <c r="E46" s="52"/>
      <c r="F46" s="53"/>
      <c r="G46" s="54"/>
      <c r="H46" s="19"/>
    </row>
    <row r="47" spans="1:8" ht="15.75" customHeight="1" x14ac:dyDescent="0.25">
      <c r="A47" s="15" t="s">
        <v>232</v>
      </c>
      <c r="B47" s="16">
        <v>25</v>
      </c>
      <c r="C47" s="16" t="s">
        <v>11</v>
      </c>
      <c r="D47" s="17">
        <v>5.5</v>
      </c>
      <c r="E47" s="52"/>
      <c r="F47" s="53">
        <f t="shared" ref="F47" si="10">D47*E47</f>
        <v>0</v>
      </c>
      <c r="G47" s="54"/>
      <c r="H47" s="19"/>
    </row>
    <row r="48" spans="1:8" ht="15.75" customHeight="1" x14ac:dyDescent="0.25">
      <c r="A48" s="74" t="s">
        <v>218</v>
      </c>
      <c r="B48" s="75"/>
      <c r="C48" s="75"/>
      <c r="D48" s="76"/>
      <c r="E48" s="52"/>
      <c r="F48" s="53"/>
      <c r="G48" s="54"/>
      <c r="H48" s="19"/>
    </row>
    <row r="49" spans="1:8" ht="15.75" customHeight="1" x14ac:dyDescent="0.25">
      <c r="A49" s="55" t="s">
        <v>219</v>
      </c>
      <c r="B49" s="16">
        <v>1</v>
      </c>
      <c r="C49" s="16" t="s">
        <v>12</v>
      </c>
      <c r="D49" s="77">
        <v>165</v>
      </c>
      <c r="E49" s="52"/>
      <c r="F49" s="53">
        <f t="shared" ref="F49:F60" si="11">D49*E49</f>
        <v>0</v>
      </c>
      <c r="G49" s="54"/>
      <c r="H49" s="19"/>
    </row>
    <row r="50" spans="1:8" ht="15.75" customHeight="1" x14ac:dyDescent="0.25">
      <c r="A50" s="55" t="s">
        <v>220</v>
      </c>
      <c r="B50" s="16">
        <v>1</v>
      </c>
      <c r="C50" s="16" t="s">
        <v>11</v>
      </c>
      <c r="D50" s="17">
        <v>175</v>
      </c>
      <c r="E50" s="52"/>
      <c r="F50" s="53">
        <f t="shared" si="11"/>
        <v>0</v>
      </c>
      <c r="G50" s="54"/>
      <c r="H50" s="19"/>
    </row>
    <row r="51" spans="1:8" ht="15.75" customHeight="1" x14ac:dyDescent="0.25">
      <c r="A51" s="63" t="s">
        <v>221</v>
      </c>
      <c r="B51" s="16">
        <v>1</v>
      </c>
      <c r="C51" s="16" t="s">
        <v>11</v>
      </c>
      <c r="D51" s="17">
        <v>235</v>
      </c>
      <c r="E51" s="52"/>
      <c r="F51" s="53">
        <f t="shared" si="11"/>
        <v>0</v>
      </c>
      <c r="G51" s="54"/>
      <c r="H51" s="19"/>
    </row>
    <row r="52" spans="1:8" ht="15.75" customHeight="1" x14ac:dyDescent="0.25">
      <c r="A52" s="63" t="s">
        <v>222</v>
      </c>
      <c r="B52" s="16">
        <v>1</v>
      </c>
      <c r="C52" s="16" t="s">
        <v>11</v>
      </c>
      <c r="D52" s="17">
        <v>390</v>
      </c>
      <c r="E52" s="52"/>
      <c r="F52" s="53">
        <f t="shared" si="11"/>
        <v>0</v>
      </c>
      <c r="G52" s="54"/>
      <c r="H52" s="19"/>
    </row>
    <row r="53" spans="1:8" ht="15.75" customHeight="1" x14ac:dyDescent="0.25">
      <c r="A53" s="63" t="s">
        <v>223</v>
      </c>
      <c r="B53" s="16">
        <v>1</v>
      </c>
      <c r="C53" s="16" t="s">
        <v>11</v>
      </c>
      <c r="D53" s="17">
        <v>370</v>
      </c>
      <c r="E53" s="52"/>
      <c r="F53" s="53">
        <f t="shared" si="11"/>
        <v>0</v>
      </c>
      <c r="G53" s="54"/>
      <c r="H53" s="19"/>
    </row>
    <row r="54" spans="1:8" ht="15.75" customHeight="1" x14ac:dyDescent="0.25">
      <c r="A54" s="63" t="s">
        <v>224</v>
      </c>
      <c r="B54" s="16">
        <v>1</v>
      </c>
      <c r="C54" s="16" t="s">
        <v>11</v>
      </c>
      <c r="D54" s="17">
        <v>115</v>
      </c>
      <c r="E54" s="52"/>
      <c r="F54" s="53">
        <f t="shared" si="11"/>
        <v>0</v>
      </c>
      <c r="G54" s="54"/>
      <c r="H54" s="19"/>
    </row>
    <row r="55" spans="1:8" ht="15.75" customHeight="1" x14ac:dyDescent="0.25">
      <c r="A55" s="63" t="s">
        <v>225</v>
      </c>
      <c r="B55" s="16">
        <v>1</v>
      </c>
      <c r="C55" s="16" t="s">
        <v>11</v>
      </c>
      <c r="D55" s="17">
        <v>170</v>
      </c>
      <c r="E55" s="52"/>
      <c r="F55" s="53">
        <f t="shared" si="11"/>
        <v>0</v>
      </c>
      <c r="G55" s="54"/>
      <c r="H55" s="19"/>
    </row>
    <row r="56" spans="1:8" ht="15.75" customHeight="1" x14ac:dyDescent="0.25">
      <c r="A56" s="63" t="s">
        <v>226</v>
      </c>
      <c r="B56" s="16">
        <v>1</v>
      </c>
      <c r="C56" s="16" t="s">
        <v>11</v>
      </c>
      <c r="D56" s="17">
        <v>180</v>
      </c>
      <c r="E56" s="52"/>
      <c r="F56" s="53">
        <f t="shared" si="11"/>
        <v>0</v>
      </c>
      <c r="G56" s="54"/>
      <c r="H56" s="19"/>
    </row>
    <row r="57" spans="1:8" ht="15.75" customHeight="1" x14ac:dyDescent="0.25">
      <c r="A57" s="63" t="s">
        <v>227</v>
      </c>
      <c r="B57" s="16">
        <v>1</v>
      </c>
      <c r="C57" s="16" t="s">
        <v>11</v>
      </c>
      <c r="D57" s="17">
        <v>150</v>
      </c>
      <c r="E57" s="52"/>
      <c r="F57" s="53">
        <f t="shared" si="11"/>
        <v>0</v>
      </c>
      <c r="G57" s="54"/>
      <c r="H57" s="19"/>
    </row>
    <row r="58" spans="1:8" ht="15.75" customHeight="1" x14ac:dyDescent="0.25">
      <c r="A58" s="63" t="s">
        <v>228</v>
      </c>
      <c r="B58" s="16">
        <v>1</v>
      </c>
      <c r="C58" s="16" t="s">
        <v>11</v>
      </c>
      <c r="D58" s="17">
        <v>160</v>
      </c>
      <c r="E58" s="52"/>
      <c r="F58" s="53">
        <f t="shared" si="11"/>
        <v>0</v>
      </c>
      <c r="G58" s="54"/>
      <c r="H58" s="19"/>
    </row>
    <row r="59" spans="1:8" ht="15.75" customHeight="1" x14ac:dyDescent="0.25">
      <c r="A59" s="63" t="s">
        <v>229</v>
      </c>
      <c r="B59" s="16">
        <v>1</v>
      </c>
      <c r="C59" s="16" t="s">
        <v>11</v>
      </c>
      <c r="D59" s="17">
        <v>115</v>
      </c>
      <c r="E59" s="52"/>
      <c r="F59" s="53">
        <f t="shared" si="11"/>
        <v>0</v>
      </c>
      <c r="G59" s="54"/>
      <c r="H59" s="19"/>
    </row>
    <row r="60" spans="1:8" ht="15.75" customHeight="1" x14ac:dyDescent="0.25">
      <c r="A60" s="63" t="s">
        <v>230</v>
      </c>
      <c r="B60" s="16">
        <v>1</v>
      </c>
      <c r="C60" s="16" t="s">
        <v>11</v>
      </c>
      <c r="D60" s="17">
        <v>170</v>
      </c>
      <c r="E60" s="52"/>
      <c r="F60" s="53">
        <f t="shared" si="11"/>
        <v>0</v>
      </c>
      <c r="G60" s="54"/>
      <c r="H60" s="19"/>
    </row>
    <row r="61" spans="1:8" ht="15.75" x14ac:dyDescent="0.25">
      <c r="A61" s="78" t="s">
        <v>233</v>
      </c>
      <c r="B61" s="79"/>
      <c r="C61" s="79"/>
      <c r="D61" s="79"/>
      <c r="E61" s="80"/>
      <c r="F61" s="81"/>
      <c r="G61" s="81"/>
      <c r="H61" s="19"/>
    </row>
    <row r="62" spans="1:8" x14ac:dyDescent="0.25">
      <c r="A62" s="82" t="s">
        <v>13</v>
      </c>
      <c r="B62" s="59">
        <v>10</v>
      </c>
      <c r="C62" s="59" t="s">
        <v>11</v>
      </c>
      <c r="D62" s="60">
        <v>16</v>
      </c>
      <c r="E62" s="52"/>
      <c r="F62" s="53">
        <f t="shared" ref="F62:F124" si="12">D62*E62</f>
        <v>0</v>
      </c>
      <c r="G62" s="54"/>
      <c r="H62" s="19"/>
    </row>
    <row r="63" spans="1:8" x14ac:dyDescent="0.25">
      <c r="A63" s="82" t="s">
        <v>14</v>
      </c>
      <c r="B63" s="59">
        <v>10</v>
      </c>
      <c r="C63" s="59" t="s">
        <v>11</v>
      </c>
      <c r="D63" s="60">
        <v>16</v>
      </c>
      <c r="E63" s="52"/>
      <c r="F63" s="53">
        <f t="shared" si="12"/>
        <v>0</v>
      </c>
      <c r="G63" s="54"/>
      <c r="H63" s="19"/>
    </row>
    <row r="64" spans="1:8" x14ac:dyDescent="0.25">
      <c r="A64" s="82" t="s">
        <v>15</v>
      </c>
      <c r="B64" s="59">
        <v>10</v>
      </c>
      <c r="C64" s="59" t="s">
        <v>11</v>
      </c>
      <c r="D64" s="60">
        <v>16</v>
      </c>
      <c r="E64" s="52"/>
      <c r="F64" s="53">
        <f t="shared" si="12"/>
        <v>0</v>
      </c>
      <c r="G64" s="54"/>
      <c r="H64" s="19"/>
    </row>
    <row r="65" spans="1:8" x14ac:dyDescent="0.25">
      <c r="A65" s="82" t="s">
        <v>16</v>
      </c>
      <c r="B65" s="59">
        <v>10</v>
      </c>
      <c r="C65" s="59" t="s">
        <v>11</v>
      </c>
      <c r="D65" s="60">
        <v>20</v>
      </c>
      <c r="E65" s="52"/>
      <c r="F65" s="53">
        <f t="shared" si="12"/>
        <v>0</v>
      </c>
      <c r="G65" s="54"/>
      <c r="H65" s="19"/>
    </row>
    <row r="66" spans="1:8" x14ac:dyDescent="0.25">
      <c r="A66" s="82" t="s">
        <v>17</v>
      </c>
      <c r="B66" s="59">
        <v>10</v>
      </c>
      <c r="C66" s="59" t="s">
        <v>11</v>
      </c>
      <c r="D66" s="60">
        <v>20</v>
      </c>
      <c r="E66" s="52"/>
      <c r="F66" s="53">
        <f t="shared" si="12"/>
        <v>0</v>
      </c>
      <c r="G66" s="54"/>
      <c r="H66" s="19"/>
    </row>
    <row r="67" spans="1:8" x14ac:dyDescent="0.25">
      <c r="A67" s="82" t="s">
        <v>18</v>
      </c>
      <c r="B67" s="59">
        <v>10</v>
      </c>
      <c r="C67" s="59" t="s">
        <v>11</v>
      </c>
      <c r="D67" s="60">
        <v>20</v>
      </c>
      <c r="E67" s="52"/>
      <c r="F67" s="53">
        <f t="shared" si="12"/>
        <v>0</v>
      </c>
      <c r="G67" s="54"/>
      <c r="H67" s="19"/>
    </row>
    <row r="68" spans="1:8" x14ac:dyDescent="0.25">
      <c r="A68" s="82" t="s">
        <v>19</v>
      </c>
      <c r="B68" s="59">
        <v>10</v>
      </c>
      <c r="C68" s="59" t="s">
        <v>11</v>
      </c>
      <c r="D68" s="60">
        <v>20</v>
      </c>
      <c r="E68" s="52"/>
      <c r="F68" s="53">
        <f t="shared" si="12"/>
        <v>0</v>
      </c>
      <c r="G68" s="54"/>
      <c r="H68" s="19"/>
    </row>
    <row r="69" spans="1:8" x14ac:dyDescent="0.25">
      <c r="A69" s="15" t="s">
        <v>20</v>
      </c>
      <c r="B69" s="16">
        <v>1</v>
      </c>
      <c r="C69" s="16" t="s">
        <v>21</v>
      </c>
      <c r="D69" s="17">
        <v>4</v>
      </c>
      <c r="E69" s="52"/>
      <c r="F69" s="53"/>
      <c r="G69" s="53">
        <f t="shared" ref="G69:G73" si="13">D69*E69</f>
        <v>0</v>
      </c>
      <c r="H69" s="19"/>
    </row>
    <row r="70" spans="1:8" x14ac:dyDescent="0.25">
      <c r="A70" s="51" t="s">
        <v>234</v>
      </c>
      <c r="B70" s="16"/>
      <c r="C70" s="16"/>
      <c r="D70" s="17"/>
      <c r="E70" s="52"/>
      <c r="F70" s="53"/>
      <c r="G70" s="54"/>
      <c r="H70" s="19"/>
    </row>
    <row r="71" spans="1:8" x14ac:dyDescent="0.25">
      <c r="A71" s="55" t="s">
        <v>22</v>
      </c>
      <c r="B71" s="16">
        <v>1</v>
      </c>
      <c r="C71" s="16" t="s">
        <v>12</v>
      </c>
      <c r="D71" s="17">
        <v>19</v>
      </c>
      <c r="E71" s="52"/>
      <c r="F71" s="53">
        <f t="shared" si="12"/>
        <v>0</v>
      </c>
      <c r="G71" s="54"/>
      <c r="H71" s="19"/>
    </row>
    <row r="72" spans="1:8" x14ac:dyDescent="0.25">
      <c r="A72" s="82" t="s">
        <v>23</v>
      </c>
      <c r="B72" s="59">
        <v>1</v>
      </c>
      <c r="C72" s="59" t="s">
        <v>21</v>
      </c>
      <c r="D72" s="60">
        <v>0.38</v>
      </c>
      <c r="E72" s="52"/>
      <c r="F72" s="53"/>
      <c r="G72" s="53">
        <f t="shared" si="13"/>
        <v>0</v>
      </c>
      <c r="H72" s="19"/>
    </row>
    <row r="73" spans="1:8" x14ac:dyDescent="0.25">
      <c r="A73" s="15" t="s">
        <v>24</v>
      </c>
      <c r="B73" s="16">
        <v>10</v>
      </c>
      <c r="C73" s="16" t="s">
        <v>21</v>
      </c>
      <c r="D73" s="17">
        <v>0.06</v>
      </c>
      <c r="E73" s="52"/>
      <c r="F73" s="53"/>
      <c r="G73" s="53">
        <f t="shared" si="13"/>
        <v>0</v>
      </c>
      <c r="H73" s="19"/>
    </row>
    <row r="74" spans="1:8" x14ac:dyDescent="0.25">
      <c r="A74" s="82" t="s">
        <v>25</v>
      </c>
      <c r="B74" s="59">
        <v>1</v>
      </c>
      <c r="C74" s="59" t="s">
        <v>12</v>
      </c>
      <c r="D74" s="60">
        <v>11</v>
      </c>
      <c r="E74" s="52"/>
      <c r="F74" s="53">
        <f t="shared" si="12"/>
        <v>0</v>
      </c>
      <c r="G74" s="54"/>
      <c r="H74" s="19"/>
    </row>
    <row r="75" spans="1:8" x14ac:dyDescent="0.25">
      <c r="A75" s="82" t="s">
        <v>26</v>
      </c>
      <c r="B75" s="59">
        <v>1</v>
      </c>
      <c r="C75" s="59" t="s">
        <v>11</v>
      </c>
      <c r="D75" s="60">
        <v>11</v>
      </c>
      <c r="E75" s="52"/>
      <c r="F75" s="53">
        <f t="shared" si="12"/>
        <v>0</v>
      </c>
      <c r="G75" s="54"/>
      <c r="H75" s="19"/>
    </row>
    <row r="76" spans="1:8" x14ac:dyDescent="0.25">
      <c r="A76" s="82" t="s">
        <v>313</v>
      </c>
      <c r="B76" s="59">
        <v>1</v>
      </c>
      <c r="C76" s="59" t="s">
        <v>11</v>
      </c>
      <c r="D76" s="60">
        <v>40</v>
      </c>
      <c r="E76" s="52"/>
      <c r="F76" s="53">
        <f t="shared" si="12"/>
        <v>0</v>
      </c>
      <c r="G76" s="54"/>
      <c r="H76" s="19"/>
    </row>
    <row r="77" spans="1:8" x14ac:dyDescent="0.25">
      <c r="A77" s="83" t="s">
        <v>27</v>
      </c>
      <c r="B77" s="84">
        <v>1</v>
      </c>
      <c r="C77" s="16" t="s">
        <v>21</v>
      </c>
      <c r="D77" s="17">
        <v>0.35</v>
      </c>
      <c r="E77" s="52"/>
      <c r="F77" s="53"/>
      <c r="G77" s="53">
        <f t="shared" ref="G77" si="14">D77*E77</f>
        <v>0</v>
      </c>
      <c r="H77" s="19"/>
    </row>
    <row r="78" spans="1:8" x14ac:dyDescent="0.25">
      <c r="A78" s="85" t="s">
        <v>28</v>
      </c>
      <c r="B78" s="86">
        <v>1</v>
      </c>
      <c r="C78" s="59" t="s">
        <v>11</v>
      </c>
      <c r="D78" s="60">
        <v>2.5</v>
      </c>
      <c r="E78" s="52"/>
      <c r="F78" s="53">
        <f t="shared" si="12"/>
        <v>0</v>
      </c>
      <c r="G78" s="54"/>
      <c r="H78" s="19"/>
    </row>
    <row r="79" spans="1:8" x14ac:dyDescent="0.25">
      <c r="A79" s="85" t="s">
        <v>29</v>
      </c>
      <c r="B79" s="86">
        <v>1</v>
      </c>
      <c r="C79" s="59" t="s">
        <v>11</v>
      </c>
      <c r="D79" s="60">
        <v>1.4</v>
      </c>
      <c r="E79" s="52"/>
      <c r="F79" s="53">
        <f t="shared" si="12"/>
        <v>0</v>
      </c>
      <c r="G79" s="54"/>
      <c r="H79" s="19"/>
    </row>
    <row r="80" spans="1:8" x14ac:dyDescent="0.25">
      <c r="A80" s="85" t="s">
        <v>30</v>
      </c>
      <c r="B80" s="86">
        <v>1</v>
      </c>
      <c r="C80" s="59" t="s">
        <v>11</v>
      </c>
      <c r="D80" s="60">
        <v>2.2000000000000002</v>
      </c>
      <c r="E80" s="52"/>
      <c r="F80" s="53">
        <f t="shared" si="12"/>
        <v>0</v>
      </c>
      <c r="G80" s="54"/>
      <c r="H80" s="19"/>
    </row>
    <row r="81" spans="1:8" x14ac:dyDescent="0.25">
      <c r="A81" s="85" t="s">
        <v>31</v>
      </c>
      <c r="B81" s="86">
        <v>1</v>
      </c>
      <c r="C81" s="59" t="s">
        <v>11</v>
      </c>
      <c r="D81" s="60">
        <v>2</v>
      </c>
      <c r="E81" s="52"/>
      <c r="F81" s="53">
        <f t="shared" si="12"/>
        <v>0</v>
      </c>
      <c r="G81" s="54"/>
      <c r="H81" s="19"/>
    </row>
    <row r="82" spans="1:8" x14ac:dyDescent="0.25">
      <c r="A82" s="85" t="s">
        <v>32</v>
      </c>
      <c r="B82" s="86">
        <v>1</v>
      </c>
      <c r="C82" s="59" t="s">
        <v>11</v>
      </c>
      <c r="D82" s="60">
        <v>12.75</v>
      </c>
      <c r="E82" s="52"/>
      <c r="F82" s="53">
        <f t="shared" si="12"/>
        <v>0</v>
      </c>
      <c r="G82" s="54"/>
      <c r="H82" s="19"/>
    </row>
    <row r="83" spans="1:8" x14ac:dyDescent="0.25">
      <c r="A83" s="55" t="s">
        <v>33</v>
      </c>
      <c r="B83" s="16">
        <v>25</v>
      </c>
      <c r="C83" s="16" t="s">
        <v>11</v>
      </c>
      <c r="D83" s="17">
        <v>3.5</v>
      </c>
      <c r="E83" s="52"/>
      <c r="F83" s="53">
        <f t="shared" si="12"/>
        <v>0</v>
      </c>
      <c r="G83" s="54"/>
      <c r="H83" s="19"/>
    </row>
    <row r="84" spans="1:8" x14ac:dyDescent="0.25">
      <c r="A84" s="55" t="s">
        <v>34</v>
      </c>
      <c r="B84" s="16">
        <v>10</v>
      </c>
      <c r="C84" s="16" t="s">
        <v>12</v>
      </c>
      <c r="D84" s="17">
        <v>1.5</v>
      </c>
      <c r="E84" s="52"/>
      <c r="F84" s="53">
        <f t="shared" si="12"/>
        <v>0</v>
      </c>
      <c r="G84" s="54"/>
      <c r="H84" s="19"/>
    </row>
    <row r="85" spans="1:8" x14ac:dyDescent="0.25">
      <c r="A85" s="55" t="s">
        <v>35</v>
      </c>
      <c r="B85" s="16">
        <v>50</v>
      </c>
      <c r="C85" s="16" t="s">
        <v>21</v>
      </c>
      <c r="D85" s="17">
        <v>0.06</v>
      </c>
      <c r="E85" s="52"/>
      <c r="F85" s="53"/>
      <c r="G85" s="53">
        <f t="shared" ref="G85" si="15">D85*E85</f>
        <v>0</v>
      </c>
      <c r="H85" s="19"/>
    </row>
    <row r="86" spans="1:8" x14ac:dyDescent="0.25">
      <c r="A86" s="15" t="s">
        <v>36</v>
      </c>
      <c r="B86" s="16">
        <v>25</v>
      </c>
      <c r="C86" s="16" t="s">
        <v>11</v>
      </c>
      <c r="D86" s="17">
        <v>2</v>
      </c>
      <c r="E86" s="52"/>
      <c r="F86" s="53">
        <f t="shared" si="12"/>
        <v>0</v>
      </c>
      <c r="G86" s="54"/>
      <c r="H86" s="19"/>
    </row>
    <row r="87" spans="1:8" x14ac:dyDescent="0.25">
      <c r="A87" s="58" t="s">
        <v>37</v>
      </c>
      <c r="B87" s="59">
        <v>1</v>
      </c>
      <c r="C87" s="59" t="s">
        <v>21</v>
      </c>
      <c r="D87" s="60">
        <v>0.2</v>
      </c>
      <c r="E87" s="52"/>
      <c r="F87" s="53"/>
      <c r="G87" s="53">
        <f t="shared" ref="G87" si="16">D87*E87</f>
        <v>0</v>
      </c>
      <c r="H87" s="19"/>
    </row>
    <row r="88" spans="1:8" x14ac:dyDescent="0.25">
      <c r="A88" s="55" t="s">
        <v>38</v>
      </c>
      <c r="B88" s="16">
        <v>1</v>
      </c>
      <c r="C88" s="16" t="s">
        <v>11</v>
      </c>
      <c r="D88" s="17">
        <v>25</v>
      </c>
      <c r="E88" s="52"/>
      <c r="F88" s="53">
        <f t="shared" si="12"/>
        <v>0</v>
      </c>
      <c r="G88" s="54"/>
      <c r="H88" s="19"/>
    </row>
    <row r="89" spans="1:8" x14ac:dyDescent="0.25">
      <c r="A89" s="58" t="s">
        <v>39</v>
      </c>
      <c r="B89" s="59">
        <v>1</v>
      </c>
      <c r="C89" s="59" t="s">
        <v>11</v>
      </c>
      <c r="D89" s="60">
        <v>10</v>
      </c>
      <c r="E89" s="52"/>
      <c r="F89" s="53">
        <f t="shared" si="12"/>
        <v>0</v>
      </c>
      <c r="G89" s="54"/>
      <c r="H89" s="19"/>
    </row>
    <row r="90" spans="1:8" x14ac:dyDescent="0.25">
      <c r="A90" s="15" t="s">
        <v>40</v>
      </c>
      <c r="B90" s="16">
        <v>10</v>
      </c>
      <c r="C90" s="16" t="s">
        <v>11</v>
      </c>
      <c r="D90" s="17">
        <v>2.5</v>
      </c>
      <c r="E90" s="52"/>
      <c r="F90" s="53">
        <f t="shared" si="12"/>
        <v>0</v>
      </c>
      <c r="G90" s="54"/>
      <c r="H90" s="19"/>
    </row>
    <row r="91" spans="1:8" x14ac:dyDescent="0.25">
      <c r="A91" s="15" t="s">
        <v>41</v>
      </c>
      <c r="B91" s="16">
        <v>10</v>
      </c>
      <c r="C91" s="16" t="s">
        <v>11</v>
      </c>
      <c r="D91" s="17">
        <v>4</v>
      </c>
      <c r="E91" s="52"/>
      <c r="F91" s="53">
        <f t="shared" si="12"/>
        <v>0</v>
      </c>
      <c r="G91" s="54"/>
      <c r="H91" s="19"/>
    </row>
    <row r="92" spans="1:8" x14ac:dyDescent="0.25">
      <c r="A92" s="82" t="s">
        <v>42</v>
      </c>
      <c r="B92" s="59">
        <v>10</v>
      </c>
      <c r="C92" s="59" t="s">
        <v>11</v>
      </c>
      <c r="D92" s="60">
        <v>15</v>
      </c>
      <c r="E92" s="52"/>
      <c r="F92" s="53">
        <f t="shared" si="12"/>
        <v>0</v>
      </c>
      <c r="G92" s="54"/>
      <c r="H92" s="19"/>
    </row>
    <row r="93" spans="1:8" x14ac:dyDescent="0.25">
      <c r="A93" s="15" t="s">
        <v>43</v>
      </c>
      <c r="B93" s="16">
        <v>1</v>
      </c>
      <c r="C93" s="16" t="s">
        <v>12</v>
      </c>
      <c r="D93" s="17">
        <v>35</v>
      </c>
      <c r="E93" s="52"/>
      <c r="F93" s="53">
        <f t="shared" si="12"/>
        <v>0</v>
      </c>
      <c r="G93" s="54"/>
      <c r="H93" s="19"/>
    </row>
    <row r="94" spans="1:8" x14ac:dyDescent="0.25">
      <c r="A94" s="58" t="s">
        <v>44</v>
      </c>
      <c r="B94" s="59">
        <v>1</v>
      </c>
      <c r="C94" s="59" t="s">
        <v>12</v>
      </c>
      <c r="D94" s="60">
        <v>46</v>
      </c>
      <c r="E94" s="52"/>
      <c r="F94" s="53">
        <f t="shared" si="12"/>
        <v>0</v>
      </c>
      <c r="G94" s="54"/>
      <c r="H94" s="19"/>
    </row>
    <row r="95" spans="1:8" x14ac:dyDescent="0.25">
      <c r="A95" s="82" t="s">
        <v>45</v>
      </c>
      <c r="B95" s="59">
        <v>2</v>
      </c>
      <c r="C95" s="59" t="s">
        <v>21</v>
      </c>
      <c r="D95" s="60">
        <v>0.6</v>
      </c>
      <c r="E95" s="52"/>
      <c r="F95" s="53"/>
      <c r="G95" s="53">
        <f t="shared" ref="G95" si="17">D95*E95</f>
        <v>0</v>
      </c>
      <c r="H95" s="19"/>
    </row>
    <row r="96" spans="1:8" x14ac:dyDescent="0.25">
      <c r="A96" s="82" t="s">
        <v>46</v>
      </c>
      <c r="B96" s="59">
        <v>10</v>
      </c>
      <c r="C96" s="59" t="s">
        <v>11</v>
      </c>
      <c r="D96" s="60">
        <v>19</v>
      </c>
      <c r="E96" s="52"/>
      <c r="F96" s="53">
        <f t="shared" si="12"/>
        <v>0</v>
      </c>
      <c r="G96" s="54"/>
      <c r="H96" s="19"/>
    </row>
    <row r="97" spans="1:8" x14ac:dyDescent="0.25">
      <c r="A97" s="82" t="s">
        <v>47</v>
      </c>
      <c r="B97" s="59">
        <v>10</v>
      </c>
      <c r="C97" s="59" t="s">
        <v>11</v>
      </c>
      <c r="D97" s="87">
        <v>4</v>
      </c>
      <c r="E97" s="52"/>
      <c r="F97" s="53">
        <f t="shared" si="12"/>
        <v>0</v>
      </c>
      <c r="G97" s="54"/>
      <c r="H97" s="19"/>
    </row>
    <row r="98" spans="1:8" x14ac:dyDescent="0.25">
      <c r="A98" s="58" t="s">
        <v>48</v>
      </c>
      <c r="B98" s="59">
        <v>1</v>
      </c>
      <c r="C98" s="59" t="s">
        <v>12</v>
      </c>
      <c r="D98" s="60">
        <v>165</v>
      </c>
      <c r="E98" s="52"/>
      <c r="F98" s="53">
        <f t="shared" si="12"/>
        <v>0</v>
      </c>
      <c r="G98" s="54"/>
      <c r="H98" s="19"/>
    </row>
    <row r="99" spans="1:8" x14ac:dyDescent="0.25">
      <c r="A99" s="58" t="s">
        <v>49</v>
      </c>
      <c r="B99" s="59">
        <v>1</v>
      </c>
      <c r="C99" s="59" t="s">
        <v>12</v>
      </c>
      <c r="D99" s="60">
        <v>165</v>
      </c>
      <c r="E99" s="52"/>
      <c r="F99" s="53">
        <f t="shared" si="12"/>
        <v>0</v>
      </c>
      <c r="G99" s="54"/>
      <c r="H99" s="19"/>
    </row>
    <row r="100" spans="1:8" x14ac:dyDescent="0.25">
      <c r="A100" s="15" t="s">
        <v>176</v>
      </c>
      <c r="B100" s="16">
        <v>1</v>
      </c>
      <c r="C100" s="16" t="s">
        <v>21</v>
      </c>
      <c r="D100" s="17">
        <v>0.09</v>
      </c>
      <c r="E100" s="52"/>
      <c r="F100" s="53"/>
      <c r="G100" s="53">
        <f t="shared" ref="G100:G101" si="18">D100*E100</f>
        <v>0</v>
      </c>
      <c r="H100" s="19"/>
    </row>
    <row r="101" spans="1:8" x14ac:dyDescent="0.25">
      <c r="A101" s="15" t="s">
        <v>177</v>
      </c>
      <c r="B101" s="16">
        <v>1</v>
      </c>
      <c r="C101" s="16" t="s">
        <v>21</v>
      </c>
      <c r="D101" s="17">
        <v>0.09</v>
      </c>
      <c r="E101" s="52"/>
      <c r="F101" s="53"/>
      <c r="G101" s="53">
        <f t="shared" si="18"/>
        <v>0</v>
      </c>
      <c r="H101" s="19"/>
    </row>
    <row r="102" spans="1:8" x14ac:dyDescent="0.25">
      <c r="A102" s="15" t="s">
        <v>178</v>
      </c>
      <c r="B102" s="16">
        <v>1</v>
      </c>
      <c r="C102" s="16" t="s">
        <v>11</v>
      </c>
      <c r="D102" s="17">
        <v>16.5</v>
      </c>
      <c r="E102" s="52"/>
      <c r="F102" s="53">
        <f t="shared" ref="F102" si="19">D102*E102</f>
        <v>0</v>
      </c>
      <c r="G102" s="54"/>
      <c r="H102" s="19"/>
    </row>
    <row r="103" spans="1:8" ht="15.75" thickBot="1" x14ac:dyDescent="0.3">
      <c r="A103" s="88" t="s">
        <v>235</v>
      </c>
      <c r="B103" s="89"/>
      <c r="C103" s="89"/>
      <c r="D103" s="90"/>
      <c r="E103" s="91"/>
      <c r="F103" s="53"/>
      <c r="G103" s="54"/>
      <c r="H103" s="19"/>
    </row>
    <row r="104" spans="1:8" ht="17.25" thickTop="1" thickBot="1" x14ac:dyDescent="0.3">
      <c r="A104" s="92" t="s">
        <v>50</v>
      </c>
      <c r="B104" s="93">
        <v>5</v>
      </c>
      <c r="C104" s="93" t="s">
        <v>12</v>
      </c>
      <c r="D104" s="94">
        <v>16</v>
      </c>
      <c r="E104" s="52"/>
      <c r="F104" s="53">
        <f t="shared" si="12"/>
        <v>0</v>
      </c>
      <c r="G104" s="54"/>
      <c r="H104" s="19"/>
    </row>
    <row r="105" spans="1:8" ht="17.25" thickTop="1" thickBot="1" x14ac:dyDescent="0.3">
      <c r="A105" s="92" t="s">
        <v>51</v>
      </c>
      <c r="B105" s="93">
        <v>5</v>
      </c>
      <c r="C105" s="16" t="s">
        <v>12</v>
      </c>
      <c r="D105" s="77">
        <v>22</v>
      </c>
      <c r="E105" s="52"/>
      <c r="F105" s="53">
        <f t="shared" si="12"/>
        <v>0</v>
      </c>
      <c r="G105" s="54"/>
      <c r="H105" s="19"/>
    </row>
    <row r="106" spans="1:8" ht="17.25" thickTop="1" thickBot="1" x14ac:dyDescent="0.3">
      <c r="A106" s="92" t="s">
        <v>52</v>
      </c>
      <c r="B106" s="93">
        <v>5</v>
      </c>
      <c r="C106" s="16" t="s">
        <v>12</v>
      </c>
      <c r="D106" s="77">
        <v>22</v>
      </c>
      <c r="E106" s="52"/>
      <c r="F106" s="53">
        <f t="shared" si="12"/>
        <v>0</v>
      </c>
      <c r="G106" s="54"/>
      <c r="H106" s="19"/>
    </row>
    <row r="107" spans="1:8" ht="17.25" thickTop="1" thickBot="1" x14ac:dyDescent="0.3">
      <c r="A107" s="92" t="s">
        <v>53</v>
      </c>
      <c r="B107" s="93">
        <v>5</v>
      </c>
      <c r="C107" s="16" t="s">
        <v>12</v>
      </c>
      <c r="D107" s="77">
        <v>22</v>
      </c>
      <c r="E107" s="52"/>
      <c r="F107" s="53">
        <f t="shared" si="12"/>
        <v>0</v>
      </c>
      <c r="G107" s="54"/>
      <c r="H107" s="19"/>
    </row>
    <row r="108" spans="1:8" ht="15.75" thickTop="1" x14ac:dyDescent="0.25">
      <c r="A108" s="95" t="s">
        <v>54</v>
      </c>
      <c r="B108" s="59">
        <v>12</v>
      </c>
      <c r="C108" s="59" t="s">
        <v>11</v>
      </c>
      <c r="D108" s="60">
        <v>16</v>
      </c>
      <c r="E108" s="52"/>
      <c r="F108" s="53">
        <f t="shared" si="12"/>
        <v>0</v>
      </c>
      <c r="G108" s="54"/>
      <c r="H108" s="19"/>
    </row>
    <row r="109" spans="1:8" x14ac:dyDescent="0.25">
      <c r="A109" s="95" t="s">
        <v>55</v>
      </c>
      <c r="B109" s="59">
        <v>1</v>
      </c>
      <c r="C109" s="59" t="s">
        <v>21</v>
      </c>
      <c r="D109" s="60">
        <v>0.43</v>
      </c>
      <c r="E109" s="52"/>
      <c r="F109" s="53"/>
      <c r="G109" s="53">
        <f t="shared" ref="G109:G145" si="20">D109*E109</f>
        <v>0</v>
      </c>
      <c r="H109" s="19"/>
    </row>
    <row r="110" spans="1:8" x14ac:dyDescent="0.25">
      <c r="A110" s="55" t="s">
        <v>56</v>
      </c>
      <c r="B110" s="16">
        <v>1</v>
      </c>
      <c r="C110" s="16" t="s">
        <v>21</v>
      </c>
      <c r="D110" s="17">
        <v>3</v>
      </c>
      <c r="E110" s="52"/>
      <c r="F110" s="53"/>
      <c r="G110" s="53">
        <f t="shared" si="20"/>
        <v>0</v>
      </c>
      <c r="H110" s="19"/>
    </row>
    <row r="111" spans="1:8" x14ac:dyDescent="0.25">
      <c r="A111" s="55" t="s">
        <v>57</v>
      </c>
      <c r="B111" s="16">
        <v>1</v>
      </c>
      <c r="C111" s="16" t="s">
        <v>21</v>
      </c>
      <c r="D111" s="17">
        <v>3.5</v>
      </c>
      <c r="E111" s="52"/>
      <c r="F111" s="53"/>
      <c r="G111" s="53">
        <f t="shared" si="20"/>
        <v>0</v>
      </c>
      <c r="H111" s="19"/>
    </row>
    <row r="112" spans="1:8" x14ac:dyDescent="0.25">
      <c r="A112" s="55" t="s">
        <v>58</v>
      </c>
      <c r="B112" s="16">
        <v>1</v>
      </c>
      <c r="C112" s="16" t="s">
        <v>21</v>
      </c>
      <c r="D112" s="17">
        <v>4</v>
      </c>
      <c r="E112" s="52"/>
      <c r="F112" s="53"/>
      <c r="G112" s="53">
        <f t="shared" si="20"/>
        <v>0</v>
      </c>
      <c r="H112" s="19"/>
    </row>
    <row r="113" spans="1:8" x14ac:dyDescent="0.25">
      <c r="A113" s="96" t="s">
        <v>59</v>
      </c>
      <c r="B113" s="16">
        <v>10</v>
      </c>
      <c r="C113" s="16" t="s">
        <v>21</v>
      </c>
      <c r="D113" s="17">
        <v>0.52</v>
      </c>
      <c r="E113" s="52"/>
      <c r="F113" s="53"/>
      <c r="G113" s="53">
        <f t="shared" si="20"/>
        <v>0</v>
      </c>
      <c r="H113" s="19"/>
    </row>
    <row r="114" spans="1:8" x14ac:dyDescent="0.25">
      <c r="A114" s="55" t="s">
        <v>60</v>
      </c>
      <c r="B114" s="16">
        <v>10</v>
      </c>
      <c r="C114" s="16" t="s">
        <v>21</v>
      </c>
      <c r="D114" s="17">
        <v>0.65</v>
      </c>
      <c r="E114" s="52"/>
      <c r="F114" s="53"/>
      <c r="G114" s="53">
        <f t="shared" si="20"/>
        <v>0</v>
      </c>
      <c r="H114" s="19"/>
    </row>
    <row r="115" spans="1:8" x14ac:dyDescent="0.25">
      <c r="A115" s="96" t="s">
        <v>61</v>
      </c>
      <c r="B115" s="16">
        <v>10</v>
      </c>
      <c r="C115" s="16" t="s">
        <v>21</v>
      </c>
      <c r="D115" s="17">
        <v>0.47</v>
      </c>
      <c r="E115" s="52"/>
      <c r="F115" s="53"/>
      <c r="G115" s="53">
        <f t="shared" si="20"/>
        <v>0</v>
      </c>
      <c r="H115" s="19"/>
    </row>
    <row r="116" spans="1:8" x14ac:dyDescent="0.25">
      <c r="A116" s="55" t="s">
        <v>62</v>
      </c>
      <c r="B116" s="16">
        <v>10</v>
      </c>
      <c r="C116" s="16" t="s">
        <v>21</v>
      </c>
      <c r="D116" s="17">
        <v>0.47</v>
      </c>
      <c r="E116" s="52"/>
      <c r="F116" s="53"/>
      <c r="G116" s="53">
        <f t="shared" si="20"/>
        <v>0</v>
      </c>
      <c r="H116" s="19"/>
    </row>
    <row r="117" spans="1:8" x14ac:dyDescent="0.25">
      <c r="A117" s="55" t="s">
        <v>63</v>
      </c>
      <c r="B117" s="16">
        <v>10</v>
      </c>
      <c r="C117" s="16" t="s">
        <v>21</v>
      </c>
      <c r="D117" s="17">
        <v>0.47</v>
      </c>
      <c r="E117" s="52"/>
      <c r="F117" s="53"/>
      <c r="G117" s="53">
        <f t="shared" si="20"/>
        <v>0</v>
      </c>
      <c r="H117" s="19"/>
    </row>
    <row r="118" spans="1:8" x14ac:dyDescent="0.25">
      <c r="A118" s="55" t="s">
        <v>64</v>
      </c>
      <c r="B118" s="59">
        <v>10</v>
      </c>
      <c r="C118" s="16" t="s">
        <v>21</v>
      </c>
      <c r="D118" s="17">
        <v>0.47</v>
      </c>
      <c r="E118" s="52"/>
      <c r="F118" s="53"/>
      <c r="G118" s="53">
        <f t="shared" si="20"/>
        <v>0</v>
      </c>
      <c r="H118" s="19"/>
    </row>
    <row r="119" spans="1:8" x14ac:dyDescent="0.25">
      <c r="A119" s="58" t="s">
        <v>65</v>
      </c>
      <c r="B119" s="59">
        <v>1</v>
      </c>
      <c r="C119" s="59" t="s">
        <v>21</v>
      </c>
      <c r="D119" s="60">
        <v>0.89</v>
      </c>
      <c r="E119" s="52"/>
      <c r="F119" s="53"/>
      <c r="G119" s="53">
        <f t="shared" si="20"/>
        <v>0</v>
      </c>
      <c r="H119" s="19"/>
    </row>
    <row r="120" spans="1:8" x14ac:dyDescent="0.25">
      <c r="A120" s="58" t="s">
        <v>66</v>
      </c>
      <c r="B120" s="59">
        <v>10</v>
      </c>
      <c r="C120" s="59" t="s">
        <v>21</v>
      </c>
      <c r="D120" s="60">
        <v>0.53</v>
      </c>
      <c r="E120" s="52"/>
      <c r="F120" s="53"/>
      <c r="G120" s="53">
        <f t="shared" si="20"/>
        <v>0</v>
      </c>
      <c r="H120" s="19"/>
    </row>
    <row r="121" spans="1:8" x14ac:dyDescent="0.25">
      <c r="A121" s="58" t="s">
        <v>67</v>
      </c>
      <c r="B121" s="59">
        <v>10</v>
      </c>
      <c r="C121" s="59" t="s">
        <v>21</v>
      </c>
      <c r="D121" s="60">
        <v>0.53</v>
      </c>
      <c r="E121" s="52"/>
      <c r="F121" s="53"/>
      <c r="G121" s="53">
        <f t="shared" si="20"/>
        <v>0</v>
      </c>
      <c r="H121" s="19"/>
    </row>
    <row r="122" spans="1:8" x14ac:dyDescent="0.25">
      <c r="A122" s="58" t="s">
        <v>68</v>
      </c>
      <c r="B122" s="59">
        <v>10</v>
      </c>
      <c r="C122" s="59" t="s">
        <v>21</v>
      </c>
      <c r="D122" s="60">
        <v>0.64</v>
      </c>
      <c r="E122" s="52"/>
      <c r="F122" s="53"/>
      <c r="G122" s="53">
        <f t="shared" si="20"/>
        <v>0</v>
      </c>
      <c r="H122" s="19"/>
    </row>
    <row r="123" spans="1:8" x14ac:dyDescent="0.25">
      <c r="A123" s="58" t="s">
        <v>318</v>
      </c>
      <c r="B123" s="59">
        <v>10</v>
      </c>
      <c r="C123" s="59" t="s">
        <v>21</v>
      </c>
      <c r="D123" s="60">
        <v>0.5</v>
      </c>
      <c r="E123" s="52"/>
      <c r="F123" s="53"/>
      <c r="G123" s="54">
        <f t="shared" si="20"/>
        <v>0</v>
      </c>
      <c r="H123" s="19"/>
    </row>
    <row r="124" spans="1:8" x14ac:dyDescent="0.25">
      <c r="A124" s="55" t="s">
        <v>69</v>
      </c>
      <c r="B124" s="16">
        <v>10</v>
      </c>
      <c r="C124" s="16" t="s">
        <v>11</v>
      </c>
      <c r="D124" s="17">
        <v>5</v>
      </c>
      <c r="E124" s="52"/>
      <c r="F124" s="53">
        <f t="shared" si="12"/>
        <v>0</v>
      </c>
      <c r="G124" s="54"/>
      <c r="H124" s="19"/>
    </row>
    <row r="125" spans="1:8" x14ac:dyDescent="0.25">
      <c r="A125" s="97" t="s">
        <v>70</v>
      </c>
      <c r="B125" s="59">
        <v>1</v>
      </c>
      <c r="C125" s="59" t="s">
        <v>21</v>
      </c>
      <c r="D125" s="60">
        <v>0.72</v>
      </c>
      <c r="E125" s="52"/>
      <c r="F125" s="53"/>
      <c r="G125" s="53">
        <f t="shared" si="20"/>
        <v>0</v>
      </c>
      <c r="H125" s="19"/>
    </row>
    <row r="126" spans="1:8" x14ac:dyDescent="0.25">
      <c r="A126" s="58" t="s">
        <v>71</v>
      </c>
      <c r="B126" s="59">
        <v>1</v>
      </c>
      <c r="C126" s="59" t="s">
        <v>21</v>
      </c>
      <c r="D126" s="60">
        <v>0.72</v>
      </c>
      <c r="E126" s="52"/>
      <c r="F126" s="53"/>
      <c r="G126" s="53">
        <f t="shared" si="20"/>
        <v>0</v>
      </c>
      <c r="H126" s="19"/>
    </row>
    <row r="127" spans="1:8" x14ac:dyDescent="0.25">
      <c r="A127" s="58" t="s">
        <v>72</v>
      </c>
      <c r="B127" s="59">
        <v>1</v>
      </c>
      <c r="C127" s="59" t="s">
        <v>21</v>
      </c>
      <c r="D127" s="60">
        <v>0.72</v>
      </c>
      <c r="E127" s="52"/>
      <c r="F127" s="53"/>
      <c r="G127" s="53">
        <f t="shared" si="20"/>
        <v>0</v>
      </c>
      <c r="H127" s="19"/>
    </row>
    <row r="128" spans="1:8" x14ac:dyDescent="0.25">
      <c r="A128" s="97" t="s">
        <v>73</v>
      </c>
      <c r="B128" s="59">
        <v>10</v>
      </c>
      <c r="C128" s="59" t="s">
        <v>21</v>
      </c>
      <c r="D128" s="60">
        <v>0.44</v>
      </c>
      <c r="E128" s="52"/>
      <c r="F128" s="53"/>
      <c r="G128" s="53">
        <f t="shared" si="20"/>
        <v>0</v>
      </c>
      <c r="H128" s="19"/>
    </row>
    <row r="129" spans="1:8" x14ac:dyDescent="0.25">
      <c r="A129" s="58" t="s">
        <v>74</v>
      </c>
      <c r="B129" s="59">
        <v>10</v>
      </c>
      <c r="C129" s="59" t="s">
        <v>21</v>
      </c>
      <c r="D129" s="60">
        <v>0.44</v>
      </c>
      <c r="E129" s="52"/>
      <c r="F129" s="53"/>
      <c r="G129" s="53">
        <f t="shared" si="20"/>
        <v>0</v>
      </c>
      <c r="H129" s="19"/>
    </row>
    <row r="130" spans="1:8" x14ac:dyDescent="0.25">
      <c r="A130" s="58" t="s">
        <v>75</v>
      </c>
      <c r="B130" s="59">
        <v>10</v>
      </c>
      <c r="C130" s="59" t="s">
        <v>21</v>
      </c>
      <c r="D130" s="60">
        <v>0.32</v>
      </c>
      <c r="E130" s="52"/>
      <c r="F130" s="53"/>
      <c r="G130" s="53">
        <f t="shared" si="20"/>
        <v>0</v>
      </c>
      <c r="H130" s="19"/>
    </row>
    <row r="131" spans="1:8" x14ac:dyDescent="0.25">
      <c r="A131" s="58" t="s">
        <v>319</v>
      </c>
      <c r="B131" s="59">
        <v>10</v>
      </c>
      <c r="C131" s="59" t="s">
        <v>21</v>
      </c>
      <c r="D131" s="60">
        <v>0.38</v>
      </c>
      <c r="E131" s="52"/>
      <c r="F131" s="53"/>
      <c r="G131" s="53">
        <f t="shared" si="20"/>
        <v>0</v>
      </c>
      <c r="H131" s="19"/>
    </row>
    <row r="132" spans="1:8" x14ac:dyDescent="0.25">
      <c r="A132" s="58" t="s">
        <v>320</v>
      </c>
      <c r="B132" s="59">
        <v>10</v>
      </c>
      <c r="C132" s="59" t="s">
        <v>21</v>
      </c>
      <c r="D132" s="60">
        <v>0.38</v>
      </c>
      <c r="E132" s="52"/>
      <c r="F132" s="53"/>
      <c r="G132" s="53">
        <f t="shared" si="20"/>
        <v>0</v>
      </c>
      <c r="H132" s="19"/>
    </row>
    <row r="133" spans="1:8" x14ac:dyDescent="0.25">
      <c r="A133" s="96" t="s">
        <v>76</v>
      </c>
      <c r="B133" s="16">
        <v>10</v>
      </c>
      <c r="C133" s="16" t="s">
        <v>21</v>
      </c>
      <c r="D133" s="17">
        <v>0.68</v>
      </c>
      <c r="E133" s="52"/>
      <c r="F133" s="53"/>
      <c r="G133" s="53">
        <f t="shared" si="20"/>
        <v>0</v>
      </c>
      <c r="H133" s="19"/>
    </row>
    <row r="134" spans="1:8" x14ac:dyDescent="0.25">
      <c r="A134" s="55" t="s">
        <v>77</v>
      </c>
      <c r="B134" s="16">
        <v>10</v>
      </c>
      <c r="C134" s="16" t="s">
        <v>21</v>
      </c>
      <c r="D134" s="17">
        <v>0.68</v>
      </c>
      <c r="E134" s="52"/>
      <c r="F134" s="53"/>
      <c r="G134" s="53">
        <f t="shared" si="20"/>
        <v>0</v>
      </c>
      <c r="H134" s="19"/>
    </row>
    <row r="135" spans="1:8" x14ac:dyDescent="0.25">
      <c r="A135" s="55" t="s">
        <v>78</v>
      </c>
      <c r="B135" s="16">
        <v>10</v>
      </c>
      <c r="C135" s="16" t="s">
        <v>21</v>
      </c>
      <c r="D135" s="17">
        <v>0.68</v>
      </c>
      <c r="E135" s="52"/>
      <c r="F135" s="53"/>
      <c r="G135" s="53">
        <f t="shared" si="20"/>
        <v>0</v>
      </c>
      <c r="H135" s="19"/>
    </row>
    <row r="136" spans="1:8" x14ac:dyDescent="0.25">
      <c r="A136" s="55" t="s">
        <v>79</v>
      </c>
      <c r="B136" s="16">
        <v>10</v>
      </c>
      <c r="C136" s="16" t="s">
        <v>21</v>
      </c>
      <c r="D136" s="17">
        <v>0.68</v>
      </c>
      <c r="E136" s="52"/>
      <c r="F136" s="53"/>
      <c r="G136" s="53">
        <f t="shared" si="20"/>
        <v>0</v>
      </c>
      <c r="H136" s="19"/>
    </row>
    <row r="137" spans="1:8" x14ac:dyDescent="0.25">
      <c r="A137" s="55" t="s">
        <v>80</v>
      </c>
      <c r="B137" s="16">
        <v>10</v>
      </c>
      <c r="C137" s="16" t="s">
        <v>21</v>
      </c>
      <c r="D137" s="17">
        <v>0.68</v>
      </c>
      <c r="E137" s="52"/>
      <c r="F137" s="53"/>
      <c r="G137" s="53">
        <f t="shared" si="20"/>
        <v>0</v>
      </c>
      <c r="H137" s="19"/>
    </row>
    <row r="138" spans="1:8" x14ac:dyDescent="0.25">
      <c r="A138" s="55" t="s">
        <v>81</v>
      </c>
      <c r="B138" s="16">
        <v>10</v>
      </c>
      <c r="C138" s="16" t="s">
        <v>21</v>
      </c>
      <c r="D138" s="17">
        <v>0.68</v>
      </c>
      <c r="E138" s="52"/>
      <c r="F138" s="53"/>
      <c r="G138" s="53">
        <f t="shared" si="20"/>
        <v>0</v>
      </c>
      <c r="H138" s="19"/>
    </row>
    <row r="139" spans="1:8" x14ac:dyDescent="0.25">
      <c r="A139" s="55" t="s">
        <v>82</v>
      </c>
      <c r="B139" s="16">
        <v>10</v>
      </c>
      <c r="C139" s="16" t="s">
        <v>21</v>
      </c>
      <c r="D139" s="17">
        <v>0.68</v>
      </c>
      <c r="E139" s="52"/>
      <c r="F139" s="53"/>
      <c r="G139" s="53">
        <f t="shared" si="20"/>
        <v>0</v>
      </c>
      <c r="H139" s="19"/>
    </row>
    <row r="140" spans="1:8" x14ac:dyDescent="0.25">
      <c r="A140" s="55" t="s">
        <v>83</v>
      </c>
      <c r="B140" s="16">
        <v>10</v>
      </c>
      <c r="C140" s="16" t="s">
        <v>21</v>
      </c>
      <c r="D140" s="17">
        <v>0.68</v>
      </c>
      <c r="E140" s="52"/>
      <c r="F140" s="53"/>
      <c r="G140" s="53">
        <f t="shared" si="20"/>
        <v>0</v>
      </c>
      <c r="H140" s="19"/>
    </row>
    <row r="141" spans="1:8" x14ac:dyDescent="0.25">
      <c r="A141" s="96" t="s">
        <v>84</v>
      </c>
      <c r="B141" s="16">
        <v>5</v>
      </c>
      <c r="C141" s="16" t="s">
        <v>21</v>
      </c>
      <c r="D141" s="17">
        <v>0.59</v>
      </c>
      <c r="E141" s="52"/>
      <c r="F141" s="53"/>
      <c r="G141" s="53">
        <f t="shared" si="20"/>
        <v>0</v>
      </c>
      <c r="H141" s="19"/>
    </row>
    <row r="142" spans="1:8" x14ac:dyDescent="0.25">
      <c r="A142" s="96" t="s">
        <v>85</v>
      </c>
      <c r="B142" s="16">
        <v>5</v>
      </c>
      <c r="C142" s="16" t="s">
        <v>21</v>
      </c>
      <c r="D142" s="17">
        <v>0.59</v>
      </c>
      <c r="E142" s="52"/>
      <c r="F142" s="53"/>
      <c r="G142" s="53">
        <f t="shared" si="20"/>
        <v>0</v>
      </c>
      <c r="H142" s="19"/>
    </row>
    <row r="143" spans="1:8" x14ac:dyDescent="0.25">
      <c r="A143" s="58" t="s">
        <v>86</v>
      </c>
      <c r="B143" s="59">
        <v>10</v>
      </c>
      <c r="C143" s="59" t="s">
        <v>21</v>
      </c>
      <c r="D143" s="17">
        <v>0.47</v>
      </c>
      <c r="E143" s="52"/>
      <c r="F143" s="53"/>
      <c r="G143" s="53">
        <f t="shared" si="20"/>
        <v>0</v>
      </c>
      <c r="H143" s="19"/>
    </row>
    <row r="144" spans="1:8" x14ac:dyDescent="0.25">
      <c r="A144" s="58" t="s">
        <v>87</v>
      </c>
      <c r="B144" s="59">
        <v>10</v>
      </c>
      <c r="C144" s="59" t="s">
        <v>21</v>
      </c>
      <c r="D144" s="17">
        <v>0.47</v>
      </c>
      <c r="E144" s="52"/>
      <c r="F144" s="53"/>
      <c r="G144" s="53">
        <f t="shared" si="20"/>
        <v>0</v>
      </c>
      <c r="H144" s="19"/>
    </row>
    <row r="145" spans="1:8" x14ac:dyDescent="0.25">
      <c r="A145" s="58" t="s">
        <v>88</v>
      </c>
      <c r="B145" s="59">
        <v>10</v>
      </c>
      <c r="C145" s="59" t="s">
        <v>21</v>
      </c>
      <c r="D145" s="17">
        <v>0.47</v>
      </c>
      <c r="E145" s="52"/>
      <c r="F145" s="53"/>
      <c r="G145" s="53">
        <f t="shared" si="20"/>
        <v>0</v>
      </c>
      <c r="H145" s="19"/>
    </row>
    <row r="146" spans="1:8" x14ac:dyDescent="0.25">
      <c r="A146" s="98" t="s">
        <v>236</v>
      </c>
      <c r="B146" s="59"/>
      <c r="C146" s="59"/>
      <c r="D146" s="17"/>
      <c r="E146" s="52"/>
      <c r="F146" s="53"/>
      <c r="G146" s="54"/>
      <c r="H146" s="19"/>
    </row>
    <row r="147" spans="1:8" x14ac:dyDescent="0.25">
      <c r="A147" s="58" t="s">
        <v>89</v>
      </c>
      <c r="B147" s="59">
        <v>1</v>
      </c>
      <c r="C147" s="59" t="s">
        <v>11</v>
      </c>
      <c r="D147" s="60">
        <v>85</v>
      </c>
      <c r="E147" s="52"/>
      <c r="F147" s="53">
        <f t="shared" ref="F147:F209" si="21">D147*E147</f>
        <v>0</v>
      </c>
      <c r="G147" s="54"/>
      <c r="H147" s="19"/>
    </row>
    <row r="148" spans="1:8" x14ac:dyDescent="0.25">
      <c r="A148" s="58" t="s">
        <v>90</v>
      </c>
      <c r="B148" s="59">
        <v>1</v>
      </c>
      <c r="C148" s="59" t="s">
        <v>11</v>
      </c>
      <c r="D148" s="60">
        <v>220</v>
      </c>
      <c r="E148" s="52"/>
      <c r="F148" s="53">
        <f t="shared" si="21"/>
        <v>0</v>
      </c>
      <c r="G148" s="54"/>
      <c r="H148" s="19"/>
    </row>
    <row r="149" spans="1:8" x14ac:dyDescent="0.25">
      <c r="A149" s="58" t="s">
        <v>91</v>
      </c>
      <c r="B149" s="59">
        <v>1</v>
      </c>
      <c r="C149" s="59" t="s">
        <v>11</v>
      </c>
      <c r="D149" s="60">
        <v>220</v>
      </c>
      <c r="E149" s="52"/>
      <c r="F149" s="53">
        <f t="shared" si="21"/>
        <v>0</v>
      </c>
      <c r="G149" s="54"/>
      <c r="H149" s="19"/>
    </row>
    <row r="150" spans="1:8" x14ac:dyDescent="0.25">
      <c r="A150" s="58" t="s">
        <v>92</v>
      </c>
      <c r="B150" s="59">
        <v>1</v>
      </c>
      <c r="C150" s="59" t="s">
        <v>12</v>
      </c>
      <c r="D150" s="60">
        <v>220</v>
      </c>
      <c r="E150" s="52"/>
      <c r="F150" s="53">
        <f t="shared" si="21"/>
        <v>0</v>
      </c>
      <c r="G150" s="54"/>
      <c r="H150" s="19"/>
    </row>
    <row r="151" spans="1:8" x14ac:dyDescent="0.25">
      <c r="A151" s="58" t="s">
        <v>93</v>
      </c>
      <c r="B151" s="59">
        <v>1</v>
      </c>
      <c r="C151" s="16" t="s">
        <v>21</v>
      </c>
      <c r="D151" s="60">
        <v>5</v>
      </c>
      <c r="E151" s="52"/>
      <c r="F151" s="53"/>
      <c r="G151" s="53">
        <f t="shared" ref="G151:G161" si="22">D151*E151</f>
        <v>0</v>
      </c>
      <c r="H151" s="19"/>
    </row>
    <row r="152" spans="1:8" x14ac:dyDescent="0.25">
      <c r="A152" s="55" t="s">
        <v>94</v>
      </c>
      <c r="B152" s="16">
        <v>1</v>
      </c>
      <c r="C152" s="16" t="s">
        <v>21</v>
      </c>
      <c r="D152" s="17">
        <v>7.5</v>
      </c>
      <c r="E152" s="52"/>
      <c r="F152" s="53"/>
      <c r="G152" s="53">
        <f t="shared" si="22"/>
        <v>0</v>
      </c>
      <c r="H152" s="19"/>
    </row>
    <row r="153" spans="1:8" x14ac:dyDescent="0.25">
      <c r="A153" s="55" t="s">
        <v>95</v>
      </c>
      <c r="B153" s="16">
        <v>1</v>
      </c>
      <c r="C153" s="16" t="s">
        <v>21</v>
      </c>
      <c r="D153" s="17">
        <v>3.5</v>
      </c>
      <c r="E153" s="52"/>
      <c r="F153" s="53"/>
      <c r="G153" s="53">
        <f t="shared" si="22"/>
        <v>0</v>
      </c>
      <c r="H153" s="19"/>
    </row>
    <row r="154" spans="1:8" x14ac:dyDescent="0.25">
      <c r="A154" s="55" t="s">
        <v>96</v>
      </c>
      <c r="B154" s="16">
        <v>1</v>
      </c>
      <c r="C154" s="16" t="s">
        <v>21</v>
      </c>
      <c r="D154" s="17">
        <v>3</v>
      </c>
      <c r="E154" s="52"/>
      <c r="F154" s="53"/>
      <c r="G154" s="53">
        <f t="shared" si="22"/>
        <v>0</v>
      </c>
      <c r="H154" s="19"/>
    </row>
    <row r="155" spans="1:8" x14ac:dyDescent="0.25">
      <c r="A155" s="55" t="s">
        <v>97</v>
      </c>
      <c r="B155" s="16">
        <v>1</v>
      </c>
      <c r="C155" s="16" t="s">
        <v>21</v>
      </c>
      <c r="D155" s="17">
        <v>1.2</v>
      </c>
      <c r="E155" s="52"/>
      <c r="F155" s="53"/>
      <c r="G155" s="53">
        <f t="shared" si="22"/>
        <v>0</v>
      </c>
      <c r="H155" s="19"/>
    </row>
    <row r="156" spans="1:8" x14ac:dyDescent="0.25">
      <c r="A156" s="55" t="s">
        <v>98</v>
      </c>
      <c r="B156" s="16">
        <v>1</v>
      </c>
      <c r="C156" s="16" t="s">
        <v>21</v>
      </c>
      <c r="D156" s="17">
        <v>3</v>
      </c>
      <c r="E156" s="52"/>
      <c r="F156" s="53"/>
      <c r="G156" s="53">
        <f t="shared" si="22"/>
        <v>0</v>
      </c>
      <c r="H156" s="19"/>
    </row>
    <row r="157" spans="1:8" x14ac:dyDescent="0.25">
      <c r="A157" s="99" t="s">
        <v>99</v>
      </c>
      <c r="B157" s="16">
        <v>1</v>
      </c>
      <c r="C157" s="16" t="s">
        <v>21</v>
      </c>
      <c r="D157" s="17">
        <v>3.5</v>
      </c>
      <c r="E157" s="52"/>
      <c r="F157" s="53"/>
      <c r="G157" s="53">
        <f t="shared" si="22"/>
        <v>0</v>
      </c>
      <c r="H157" s="19"/>
    </row>
    <row r="158" spans="1:8" x14ac:dyDescent="0.25">
      <c r="A158" s="58" t="s">
        <v>100</v>
      </c>
      <c r="B158" s="59">
        <v>1</v>
      </c>
      <c r="C158" s="59" t="s">
        <v>21</v>
      </c>
      <c r="D158" s="60">
        <v>2.2999999999999998</v>
      </c>
      <c r="E158" s="52"/>
      <c r="F158" s="53"/>
      <c r="G158" s="53">
        <f t="shared" si="22"/>
        <v>0</v>
      </c>
      <c r="H158" s="19"/>
    </row>
    <row r="159" spans="1:8" x14ac:dyDescent="0.25">
      <c r="A159" s="58" t="s">
        <v>101</v>
      </c>
      <c r="B159" s="59">
        <v>1</v>
      </c>
      <c r="C159" s="59" t="s">
        <v>21</v>
      </c>
      <c r="D159" s="60">
        <v>3.5</v>
      </c>
      <c r="E159" s="52"/>
      <c r="F159" s="53"/>
      <c r="G159" s="53">
        <f t="shared" si="22"/>
        <v>0</v>
      </c>
      <c r="H159" s="19"/>
    </row>
    <row r="160" spans="1:8" x14ac:dyDescent="0.25">
      <c r="A160" s="55" t="s">
        <v>102</v>
      </c>
      <c r="B160" s="16">
        <v>1</v>
      </c>
      <c r="C160" s="16" t="s">
        <v>21</v>
      </c>
      <c r="D160" s="17">
        <v>3.5</v>
      </c>
      <c r="E160" s="52"/>
      <c r="F160" s="53"/>
      <c r="G160" s="53">
        <f t="shared" si="22"/>
        <v>0</v>
      </c>
      <c r="H160" s="19"/>
    </row>
    <row r="161" spans="1:8" x14ac:dyDescent="0.25">
      <c r="A161" s="58" t="s">
        <v>103</v>
      </c>
      <c r="B161" s="59">
        <v>1</v>
      </c>
      <c r="C161" s="59" t="s">
        <v>21</v>
      </c>
      <c r="D161" s="60">
        <v>4.5</v>
      </c>
      <c r="E161" s="52"/>
      <c r="F161" s="53"/>
      <c r="G161" s="53">
        <f t="shared" si="22"/>
        <v>0</v>
      </c>
      <c r="H161" s="19"/>
    </row>
    <row r="162" spans="1:8" x14ac:dyDescent="0.25">
      <c r="A162" s="98" t="s">
        <v>237</v>
      </c>
      <c r="B162" s="59"/>
      <c r="C162" s="59"/>
      <c r="D162" s="60"/>
      <c r="E162" s="52"/>
      <c r="F162" s="53"/>
      <c r="G162" s="54"/>
      <c r="H162" s="19"/>
    </row>
    <row r="163" spans="1:8" ht="15.75" x14ac:dyDescent="0.25">
      <c r="A163" s="100" t="s">
        <v>104</v>
      </c>
      <c r="B163" s="101">
        <v>1</v>
      </c>
      <c r="C163" s="59" t="s">
        <v>12</v>
      </c>
      <c r="D163" s="102">
        <v>6.5</v>
      </c>
      <c r="E163" s="52"/>
      <c r="F163" s="53">
        <f t="shared" si="21"/>
        <v>0</v>
      </c>
      <c r="G163" s="54"/>
      <c r="H163" s="19"/>
    </row>
    <row r="164" spans="1:8" ht="15.75" x14ac:dyDescent="0.25">
      <c r="A164" s="103" t="s">
        <v>105</v>
      </c>
      <c r="B164" s="59">
        <v>1</v>
      </c>
      <c r="C164" s="59" t="s">
        <v>12</v>
      </c>
      <c r="D164" s="102">
        <v>20</v>
      </c>
      <c r="E164" s="52"/>
      <c r="F164" s="53">
        <f t="shared" si="21"/>
        <v>0</v>
      </c>
      <c r="G164" s="54"/>
      <c r="H164" s="19"/>
    </row>
    <row r="165" spans="1:8" ht="15.75" x14ac:dyDescent="0.25">
      <c r="A165" s="103" t="s">
        <v>106</v>
      </c>
      <c r="B165" s="59">
        <v>1</v>
      </c>
      <c r="C165" s="59" t="s">
        <v>12</v>
      </c>
      <c r="D165" s="102">
        <v>9</v>
      </c>
      <c r="E165" s="52"/>
      <c r="F165" s="53">
        <f t="shared" si="21"/>
        <v>0</v>
      </c>
      <c r="G165" s="54"/>
      <c r="H165" s="19"/>
    </row>
    <row r="166" spans="1:8" ht="15.75" x14ac:dyDescent="0.25">
      <c r="A166" s="103" t="s">
        <v>107</v>
      </c>
      <c r="B166" s="16">
        <v>1</v>
      </c>
      <c r="C166" s="59" t="s">
        <v>12</v>
      </c>
      <c r="D166" s="17">
        <v>5</v>
      </c>
      <c r="E166" s="52"/>
      <c r="F166" s="53">
        <f t="shared" si="21"/>
        <v>0</v>
      </c>
      <c r="G166" s="54"/>
      <c r="H166" s="19"/>
    </row>
    <row r="167" spans="1:8" x14ac:dyDescent="0.25">
      <c r="A167" s="82" t="s">
        <v>108</v>
      </c>
      <c r="B167" s="59">
        <v>1</v>
      </c>
      <c r="C167" s="59" t="s">
        <v>12</v>
      </c>
      <c r="D167" s="60">
        <v>6</v>
      </c>
      <c r="E167" s="52"/>
      <c r="F167" s="53">
        <f t="shared" si="21"/>
        <v>0</v>
      </c>
      <c r="G167" s="54"/>
      <c r="H167" s="19"/>
    </row>
    <row r="168" spans="1:8" x14ac:dyDescent="0.25">
      <c r="A168" s="82" t="s">
        <v>109</v>
      </c>
      <c r="B168" s="59">
        <v>1</v>
      </c>
      <c r="C168" s="59" t="s">
        <v>12</v>
      </c>
      <c r="D168" s="60">
        <v>6</v>
      </c>
      <c r="E168" s="52"/>
      <c r="F168" s="53">
        <f t="shared" si="21"/>
        <v>0</v>
      </c>
      <c r="G168" s="54"/>
      <c r="H168" s="19"/>
    </row>
    <row r="169" spans="1:8" x14ac:dyDescent="0.25">
      <c r="A169" s="82" t="s">
        <v>110</v>
      </c>
      <c r="B169" s="59">
        <v>1</v>
      </c>
      <c r="C169" s="59" t="s">
        <v>12</v>
      </c>
      <c r="D169" s="60">
        <v>6</v>
      </c>
      <c r="E169" s="52"/>
      <c r="F169" s="53">
        <f t="shared" si="21"/>
        <v>0</v>
      </c>
      <c r="G169" s="54"/>
      <c r="H169" s="19"/>
    </row>
    <row r="170" spans="1:8" x14ac:dyDescent="0.25">
      <c r="A170" s="82" t="s">
        <v>111</v>
      </c>
      <c r="B170" s="59">
        <v>1</v>
      </c>
      <c r="C170" s="59" t="s">
        <v>12</v>
      </c>
      <c r="D170" s="60">
        <v>6</v>
      </c>
      <c r="E170" s="52"/>
      <c r="F170" s="53">
        <f t="shared" si="21"/>
        <v>0</v>
      </c>
      <c r="G170" s="54"/>
      <c r="H170" s="19"/>
    </row>
    <row r="171" spans="1:8" x14ac:dyDescent="0.25">
      <c r="A171" s="82" t="s">
        <v>112</v>
      </c>
      <c r="B171" s="59">
        <v>1</v>
      </c>
      <c r="C171" s="59" t="s">
        <v>12</v>
      </c>
      <c r="D171" s="60">
        <v>6</v>
      </c>
      <c r="E171" s="52"/>
      <c r="F171" s="53">
        <f t="shared" si="21"/>
        <v>0</v>
      </c>
      <c r="G171" s="54"/>
      <c r="H171" s="19"/>
    </row>
    <row r="172" spans="1:8" x14ac:dyDescent="0.25">
      <c r="A172" s="82" t="s">
        <v>113</v>
      </c>
      <c r="B172" s="59">
        <v>1</v>
      </c>
      <c r="C172" s="59" t="s">
        <v>12</v>
      </c>
      <c r="D172" s="60">
        <v>6</v>
      </c>
      <c r="E172" s="52"/>
      <c r="F172" s="53">
        <f t="shared" si="21"/>
        <v>0</v>
      </c>
      <c r="G172" s="54"/>
      <c r="H172" s="19"/>
    </row>
    <row r="173" spans="1:8" x14ac:dyDescent="0.25">
      <c r="A173" s="82" t="s">
        <v>114</v>
      </c>
      <c r="B173" s="59">
        <v>1</v>
      </c>
      <c r="C173" s="59" t="s">
        <v>12</v>
      </c>
      <c r="D173" s="60">
        <v>6</v>
      </c>
      <c r="E173" s="52"/>
      <c r="F173" s="53">
        <f t="shared" si="21"/>
        <v>0</v>
      </c>
      <c r="G173" s="54"/>
      <c r="H173" s="19"/>
    </row>
    <row r="174" spans="1:8" x14ac:dyDescent="0.25">
      <c r="A174" s="104" t="s">
        <v>238</v>
      </c>
      <c r="B174" s="59">
        <v>1</v>
      </c>
      <c r="C174" s="59" t="s">
        <v>11</v>
      </c>
      <c r="D174" s="60">
        <v>5</v>
      </c>
      <c r="E174" s="52"/>
      <c r="F174" s="53">
        <f t="shared" si="21"/>
        <v>0</v>
      </c>
      <c r="G174" s="54"/>
      <c r="H174" s="19"/>
    </row>
    <row r="175" spans="1:8" x14ac:dyDescent="0.25">
      <c r="A175" s="104" t="s">
        <v>115</v>
      </c>
      <c r="B175" s="59">
        <v>1</v>
      </c>
      <c r="C175" s="59" t="s">
        <v>11</v>
      </c>
      <c r="D175" s="60">
        <v>5</v>
      </c>
      <c r="E175" s="52"/>
      <c r="F175" s="53">
        <f t="shared" si="21"/>
        <v>0</v>
      </c>
      <c r="G175" s="54"/>
      <c r="H175" s="19"/>
    </row>
    <row r="176" spans="1:8" x14ac:dyDescent="0.25">
      <c r="A176" s="105" t="s">
        <v>116</v>
      </c>
      <c r="B176" s="84">
        <v>5</v>
      </c>
      <c r="C176" s="16" t="s">
        <v>11</v>
      </c>
      <c r="D176" s="17">
        <v>3</v>
      </c>
      <c r="E176" s="52"/>
      <c r="F176" s="53">
        <f t="shared" si="21"/>
        <v>0</v>
      </c>
      <c r="G176" s="54"/>
      <c r="H176" s="19"/>
    </row>
    <row r="177" spans="1:8" x14ac:dyDescent="0.25">
      <c r="A177" s="105" t="s">
        <v>117</v>
      </c>
      <c r="B177" s="84">
        <v>5</v>
      </c>
      <c r="C177" s="16" t="s">
        <v>11</v>
      </c>
      <c r="D177" s="17">
        <v>3</v>
      </c>
      <c r="E177" s="52"/>
      <c r="F177" s="53">
        <f t="shared" si="21"/>
        <v>0</v>
      </c>
      <c r="G177" s="54"/>
      <c r="H177" s="19"/>
    </row>
    <row r="178" spans="1:8" x14ac:dyDescent="0.25">
      <c r="A178" s="105" t="s">
        <v>118</v>
      </c>
      <c r="B178" s="84">
        <v>5</v>
      </c>
      <c r="C178" s="16" t="s">
        <v>11</v>
      </c>
      <c r="D178" s="17">
        <v>3</v>
      </c>
      <c r="E178" s="52"/>
      <c r="F178" s="53">
        <f t="shared" si="21"/>
        <v>0</v>
      </c>
      <c r="G178" s="54"/>
      <c r="H178" s="19"/>
    </row>
    <row r="179" spans="1:8" x14ac:dyDescent="0.25">
      <c r="A179" s="105" t="s">
        <v>119</v>
      </c>
      <c r="B179" s="84">
        <v>5</v>
      </c>
      <c r="C179" s="16" t="s">
        <v>11</v>
      </c>
      <c r="D179" s="17">
        <v>3</v>
      </c>
      <c r="E179" s="52"/>
      <c r="F179" s="53">
        <f t="shared" si="21"/>
        <v>0</v>
      </c>
      <c r="G179" s="54"/>
      <c r="H179" s="19"/>
    </row>
    <row r="180" spans="1:8" x14ac:dyDescent="0.25">
      <c r="A180" s="15" t="s">
        <v>120</v>
      </c>
      <c r="B180" s="16">
        <v>5</v>
      </c>
      <c r="C180" s="16" t="s">
        <v>11</v>
      </c>
      <c r="D180" s="17">
        <v>5</v>
      </c>
      <c r="E180" s="52"/>
      <c r="F180" s="53">
        <f t="shared" si="21"/>
        <v>0</v>
      </c>
      <c r="G180" s="54"/>
      <c r="H180" s="19"/>
    </row>
    <row r="181" spans="1:8" x14ac:dyDescent="0.25">
      <c r="A181" s="83" t="s">
        <v>121</v>
      </c>
      <c r="B181" s="84">
        <v>1</v>
      </c>
      <c r="C181" s="16" t="s">
        <v>12</v>
      </c>
      <c r="D181" s="17">
        <v>6.4</v>
      </c>
      <c r="E181" s="52"/>
      <c r="F181" s="53">
        <f t="shared" si="21"/>
        <v>0</v>
      </c>
      <c r="G181" s="54"/>
      <c r="H181" s="19"/>
    </row>
    <row r="182" spans="1:8" x14ac:dyDescent="0.25">
      <c r="A182" s="83" t="s">
        <v>122</v>
      </c>
      <c r="B182" s="84">
        <v>1</v>
      </c>
      <c r="C182" s="16" t="s">
        <v>12</v>
      </c>
      <c r="D182" s="17">
        <v>6.4</v>
      </c>
      <c r="E182" s="52"/>
      <c r="F182" s="53">
        <f t="shared" si="21"/>
        <v>0</v>
      </c>
      <c r="G182" s="54"/>
      <c r="H182" s="19"/>
    </row>
    <row r="183" spans="1:8" x14ac:dyDescent="0.25">
      <c r="A183" s="83" t="s">
        <v>123</v>
      </c>
      <c r="B183" s="84">
        <v>1</v>
      </c>
      <c r="C183" s="16" t="s">
        <v>12</v>
      </c>
      <c r="D183" s="17">
        <v>6.4</v>
      </c>
      <c r="E183" s="52"/>
      <c r="F183" s="53">
        <f t="shared" si="21"/>
        <v>0</v>
      </c>
      <c r="G183" s="54"/>
      <c r="H183" s="19"/>
    </row>
    <row r="184" spans="1:8" x14ac:dyDescent="0.25">
      <c r="A184" s="83" t="s">
        <v>124</v>
      </c>
      <c r="B184" s="84">
        <v>1</v>
      </c>
      <c r="C184" s="16" t="s">
        <v>12</v>
      </c>
      <c r="D184" s="17">
        <v>6.4</v>
      </c>
      <c r="E184" s="52"/>
      <c r="F184" s="53">
        <f t="shared" si="21"/>
        <v>0</v>
      </c>
      <c r="G184" s="54"/>
      <c r="H184" s="19"/>
    </row>
    <row r="185" spans="1:8" x14ac:dyDescent="0.25">
      <c r="A185" s="83" t="s">
        <v>125</v>
      </c>
      <c r="B185" s="84">
        <v>1</v>
      </c>
      <c r="C185" s="16" t="s">
        <v>12</v>
      </c>
      <c r="D185" s="17">
        <v>6.4</v>
      </c>
      <c r="E185" s="52"/>
      <c r="F185" s="53">
        <f t="shared" si="21"/>
        <v>0</v>
      </c>
      <c r="G185" s="54"/>
      <c r="H185" s="19"/>
    </row>
    <row r="186" spans="1:8" x14ac:dyDescent="0.25">
      <c r="A186" s="83" t="s">
        <v>126</v>
      </c>
      <c r="B186" s="84">
        <v>1</v>
      </c>
      <c r="C186" s="16" t="s">
        <v>12</v>
      </c>
      <c r="D186" s="17">
        <v>6.4</v>
      </c>
      <c r="E186" s="52"/>
      <c r="F186" s="53">
        <f t="shared" si="21"/>
        <v>0</v>
      </c>
      <c r="G186" s="54"/>
      <c r="H186" s="19"/>
    </row>
    <row r="187" spans="1:8" x14ac:dyDescent="0.25">
      <c r="A187" s="83" t="s">
        <v>127</v>
      </c>
      <c r="B187" s="84">
        <v>1</v>
      </c>
      <c r="C187" s="16" t="s">
        <v>12</v>
      </c>
      <c r="D187" s="17">
        <v>6.4</v>
      </c>
      <c r="E187" s="52"/>
      <c r="F187" s="53">
        <f t="shared" si="21"/>
        <v>0</v>
      </c>
      <c r="G187" s="54"/>
      <c r="H187" s="19"/>
    </row>
    <row r="188" spans="1:8" x14ac:dyDescent="0.25">
      <c r="A188" s="106" t="s">
        <v>239</v>
      </c>
      <c r="B188" s="84"/>
      <c r="C188" s="16"/>
      <c r="D188" s="17"/>
      <c r="E188" s="52"/>
      <c r="F188" s="53"/>
      <c r="G188" s="54"/>
      <c r="H188" s="19"/>
    </row>
    <row r="189" spans="1:8" x14ac:dyDescent="0.25">
      <c r="A189" s="15" t="s">
        <v>128</v>
      </c>
      <c r="B189" s="16">
        <v>1</v>
      </c>
      <c r="C189" s="16" t="s">
        <v>12</v>
      </c>
      <c r="D189" s="17">
        <v>2500</v>
      </c>
      <c r="E189" s="52"/>
      <c r="F189" s="53">
        <f t="shared" si="21"/>
        <v>0</v>
      </c>
      <c r="G189" s="54"/>
      <c r="H189" s="19"/>
    </row>
    <row r="190" spans="1:8" x14ac:dyDescent="0.25">
      <c r="A190" s="15" t="s">
        <v>285</v>
      </c>
      <c r="B190" s="16">
        <v>1</v>
      </c>
      <c r="C190" s="16" t="s">
        <v>12</v>
      </c>
      <c r="D190" s="17">
        <v>21</v>
      </c>
      <c r="E190" s="52"/>
      <c r="F190" s="53">
        <f t="shared" si="21"/>
        <v>0</v>
      </c>
      <c r="G190" s="54"/>
      <c r="H190" s="19"/>
    </row>
    <row r="191" spans="1:8" x14ac:dyDescent="0.25">
      <c r="A191" s="15" t="s">
        <v>284</v>
      </c>
      <c r="B191" s="16">
        <v>5</v>
      </c>
      <c r="C191" s="16" t="s">
        <v>12</v>
      </c>
      <c r="D191" s="17">
        <v>2.25</v>
      </c>
      <c r="E191" s="52"/>
      <c r="F191" s="53">
        <f t="shared" si="21"/>
        <v>0</v>
      </c>
      <c r="G191" s="54"/>
      <c r="H191" s="19"/>
    </row>
    <row r="192" spans="1:8" x14ac:dyDescent="0.25">
      <c r="A192" s="15" t="s">
        <v>283</v>
      </c>
      <c r="B192" s="16">
        <v>5</v>
      </c>
      <c r="C192" s="16" t="s">
        <v>12</v>
      </c>
      <c r="D192" s="17">
        <v>1.3</v>
      </c>
      <c r="E192" s="52"/>
      <c r="F192" s="53">
        <f t="shared" si="21"/>
        <v>0</v>
      </c>
      <c r="G192" s="54"/>
      <c r="H192" s="19"/>
    </row>
    <row r="193" spans="1:8" x14ac:dyDescent="0.25">
      <c r="A193" s="58" t="s">
        <v>282</v>
      </c>
      <c r="B193" s="59">
        <v>5</v>
      </c>
      <c r="C193" s="59" t="s">
        <v>21</v>
      </c>
      <c r="D193" s="60">
        <v>0.24</v>
      </c>
      <c r="E193" s="52"/>
      <c r="F193" s="53"/>
      <c r="G193" s="53">
        <f t="shared" ref="G193:G194" si="23">D193*E193</f>
        <v>0</v>
      </c>
      <c r="H193" s="19"/>
    </row>
    <row r="194" spans="1:8" x14ac:dyDescent="0.25">
      <c r="A194" s="82" t="s">
        <v>129</v>
      </c>
      <c r="B194" s="59">
        <v>1</v>
      </c>
      <c r="C194" s="59" t="s">
        <v>21</v>
      </c>
      <c r="D194" s="60">
        <v>1.38</v>
      </c>
      <c r="E194" s="52"/>
      <c r="F194" s="53"/>
      <c r="G194" s="53">
        <f t="shared" si="23"/>
        <v>0</v>
      </c>
      <c r="H194" s="19"/>
    </row>
    <row r="195" spans="1:8" x14ac:dyDescent="0.25">
      <c r="A195" s="15" t="s">
        <v>130</v>
      </c>
      <c r="B195" s="59">
        <v>1</v>
      </c>
      <c r="C195" s="16" t="s">
        <v>12</v>
      </c>
      <c r="D195" s="17">
        <v>18</v>
      </c>
      <c r="E195" s="52"/>
      <c r="F195" s="53">
        <f t="shared" si="21"/>
        <v>0</v>
      </c>
      <c r="G195" s="54"/>
      <c r="H195" s="19"/>
    </row>
    <row r="196" spans="1:8" x14ac:dyDescent="0.25">
      <c r="A196" s="82" t="s">
        <v>131</v>
      </c>
      <c r="B196" s="59">
        <v>1</v>
      </c>
      <c r="C196" s="59" t="s">
        <v>21</v>
      </c>
      <c r="D196" s="60">
        <v>3.2</v>
      </c>
      <c r="E196" s="52"/>
      <c r="F196" s="53"/>
      <c r="G196" s="53">
        <f t="shared" ref="G196:G208" si="24">D196*E196</f>
        <v>0</v>
      </c>
      <c r="H196" s="19"/>
    </row>
    <row r="197" spans="1:8" x14ac:dyDescent="0.25">
      <c r="A197" s="82" t="s">
        <v>132</v>
      </c>
      <c r="B197" s="59">
        <v>1</v>
      </c>
      <c r="C197" s="59" t="s">
        <v>21</v>
      </c>
      <c r="D197" s="60">
        <v>1.8</v>
      </c>
      <c r="E197" s="52"/>
      <c r="F197" s="53"/>
      <c r="G197" s="53">
        <f t="shared" si="24"/>
        <v>0</v>
      </c>
      <c r="H197" s="19"/>
    </row>
    <row r="198" spans="1:8" x14ac:dyDescent="0.25">
      <c r="A198" s="82" t="s">
        <v>133</v>
      </c>
      <c r="B198" s="59">
        <v>1</v>
      </c>
      <c r="C198" s="59" t="s">
        <v>21</v>
      </c>
      <c r="D198" s="60">
        <v>1.5</v>
      </c>
      <c r="E198" s="52"/>
      <c r="F198" s="53"/>
      <c r="G198" s="53">
        <f t="shared" si="24"/>
        <v>0</v>
      </c>
      <c r="H198" s="19"/>
    </row>
    <row r="199" spans="1:8" x14ac:dyDescent="0.25">
      <c r="A199" s="82" t="s">
        <v>134</v>
      </c>
      <c r="B199" s="59">
        <v>1</v>
      </c>
      <c r="C199" s="59" t="s">
        <v>21</v>
      </c>
      <c r="D199" s="60">
        <v>1.7</v>
      </c>
      <c r="E199" s="52"/>
      <c r="F199" s="53"/>
      <c r="G199" s="53">
        <f t="shared" si="24"/>
        <v>0</v>
      </c>
      <c r="H199" s="19"/>
    </row>
    <row r="200" spans="1:8" x14ac:dyDescent="0.25">
      <c r="A200" s="82" t="s">
        <v>135</v>
      </c>
      <c r="B200" s="59">
        <v>1</v>
      </c>
      <c r="C200" s="59" t="s">
        <v>21</v>
      </c>
      <c r="D200" s="60">
        <v>1.7</v>
      </c>
      <c r="E200" s="52"/>
      <c r="F200" s="53"/>
      <c r="G200" s="53">
        <f t="shared" si="24"/>
        <v>0</v>
      </c>
      <c r="H200" s="19"/>
    </row>
    <row r="201" spans="1:8" x14ac:dyDescent="0.25">
      <c r="A201" s="107" t="s">
        <v>276</v>
      </c>
      <c r="B201" s="59"/>
      <c r="C201" s="59"/>
      <c r="D201" s="60"/>
      <c r="E201" s="52"/>
      <c r="F201" s="53"/>
      <c r="G201" s="53"/>
      <c r="H201" s="19"/>
    </row>
    <row r="202" spans="1:8" ht="14.25" customHeight="1" x14ac:dyDescent="0.25">
      <c r="A202" s="119" t="s">
        <v>277</v>
      </c>
      <c r="B202" s="59">
        <v>1</v>
      </c>
      <c r="C202" s="59" t="s">
        <v>12</v>
      </c>
      <c r="D202" s="60">
        <v>15.6</v>
      </c>
      <c r="E202" s="52"/>
      <c r="F202" s="53"/>
      <c r="G202" s="53"/>
      <c r="H202" s="19"/>
    </row>
    <row r="203" spans="1:8" ht="15.75" customHeight="1" x14ac:dyDescent="0.25">
      <c r="A203" s="119" t="s">
        <v>278</v>
      </c>
      <c r="B203" s="59">
        <v>1</v>
      </c>
      <c r="C203" s="59" t="s">
        <v>12</v>
      </c>
      <c r="D203" s="60">
        <v>15.6</v>
      </c>
      <c r="E203" s="52"/>
      <c r="F203" s="53"/>
      <c r="G203" s="53"/>
      <c r="H203" s="19"/>
    </row>
    <row r="204" spans="1:8" ht="15" customHeight="1" x14ac:dyDescent="0.25">
      <c r="A204" s="119" t="s">
        <v>279</v>
      </c>
      <c r="B204" s="59">
        <v>1</v>
      </c>
      <c r="C204" s="59" t="s">
        <v>12</v>
      </c>
      <c r="D204" s="60">
        <v>15.6</v>
      </c>
      <c r="E204" s="52"/>
      <c r="F204" s="53"/>
      <c r="G204" s="53"/>
      <c r="H204" s="19"/>
    </row>
    <row r="205" spans="1:8" ht="14.25" customHeight="1" x14ac:dyDescent="0.25">
      <c r="A205" s="119" t="s">
        <v>280</v>
      </c>
      <c r="B205" s="59">
        <v>1</v>
      </c>
      <c r="C205" s="59" t="s">
        <v>12</v>
      </c>
      <c r="D205" s="60">
        <v>15.6</v>
      </c>
      <c r="E205" s="52"/>
      <c r="F205" s="53"/>
      <c r="G205" s="53"/>
      <c r="H205" s="19"/>
    </row>
    <row r="206" spans="1:8" ht="15" customHeight="1" x14ac:dyDescent="0.25">
      <c r="A206" s="119" t="s">
        <v>281</v>
      </c>
      <c r="B206" s="59">
        <v>1</v>
      </c>
      <c r="C206" s="59" t="s">
        <v>12</v>
      </c>
      <c r="D206" s="60">
        <v>15.6</v>
      </c>
      <c r="E206" s="52"/>
      <c r="F206" s="53"/>
      <c r="G206" s="53"/>
      <c r="H206" s="19"/>
    </row>
    <row r="207" spans="1:8" x14ac:dyDescent="0.25">
      <c r="A207" s="98" t="s">
        <v>240</v>
      </c>
      <c r="B207" s="59"/>
      <c r="C207" s="59"/>
      <c r="D207" s="60"/>
      <c r="E207" s="52"/>
      <c r="F207" s="53"/>
      <c r="G207" s="53"/>
      <c r="H207" s="19"/>
    </row>
    <row r="208" spans="1:8" x14ac:dyDescent="0.25">
      <c r="A208" s="15" t="s">
        <v>136</v>
      </c>
      <c r="B208" s="16">
        <v>10</v>
      </c>
      <c r="C208" s="16" t="s">
        <v>21</v>
      </c>
      <c r="D208" s="17">
        <v>0.1</v>
      </c>
      <c r="E208" s="52"/>
      <c r="F208" s="53"/>
      <c r="G208" s="53">
        <f t="shared" si="24"/>
        <v>0</v>
      </c>
      <c r="H208" s="19"/>
    </row>
    <row r="209" spans="1:8" x14ac:dyDescent="0.25">
      <c r="A209" s="82" t="s">
        <v>137</v>
      </c>
      <c r="B209" s="59">
        <v>10</v>
      </c>
      <c r="C209" s="59" t="s">
        <v>11</v>
      </c>
      <c r="D209" s="60">
        <v>3</v>
      </c>
      <c r="E209" s="52"/>
      <c r="F209" s="53">
        <f t="shared" si="21"/>
        <v>0</v>
      </c>
      <c r="G209" s="54"/>
      <c r="H209" s="19"/>
    </row>
    <row r="210" spans="1:8" x14ac:dyDescent="0.25">
      <c r="A210" s="82" t="s">
        <v>138</v>
      </c>
      <c r="B210" s="59">
        <v>1</v>
      </c>
      <c r="C210" s="59" t="s">
        <v>21</v>
      </c>
      <c r="D210" s="60">
        <v>0.32</v>
      </c>
      <c r="E210" s="52"/>
      <c r="F210" s="53"/>
      <c r="G210" s="53">
        <f t="shared" ref="G210:G212" si="25">D210*E210</f>
        <v>0</v>
      </c>
      <c r="H210" s="19"/>
    </row>
    <row r="211" spans="1:8" x14ac:dyDescent="0.25">
      <c r="A211" s="82" t="s">
        <v>139</v>
      </c>
      <c r="B211" s="59">
        <v>10</v>
      </c>
      <c r="C211" s="59" t="s">
        <v>21</v>
      </c>
      <c r="D211" s="60">
        <v>0.15</v>
      </c>
      <c r="E211" s="52"/>
      <c r="F211" s="53"/>
      <c r="G211" s="53">
        <f t="shared" si="25"/>
        <v>0</v>
      </c>
      <c r="H211" s="19"/>
    </row>
    <row r="212" spans="1:8" x14ac:dyDescent="0.25">
      <c r="A212" s="82" t="s">
        <v>140</v>
      </c>
      <c r="B212" s="59">
        <v>10</v>
      </c>
      <c r="C212" s="59" t="s">
        <v>21</v>
      </c>
      <c r="D212" s="60">
        <v>0.11</v>
      </c>
      <c r="E212" s="52"/>
      <c r="F212" s="53"/>
      <c r="G212" s="53">
        <f t="shared" si="25"/>
        <v>0</v>
      </c>
      <c r="H212" s="19"/>
    </row>
    <row r="213" spans="1:8" x14ac:dyDescent="0.25">
      <c r="A213" s="15" t="s">
        <v>141</v>
      </c>
      <c r="B213" s="16">
        <v>100</v>
      </c>
      <c r="C213" s="16" t="s">
        <v>12</v>
      </c>
      <c r="D213" s="17">
        <v>0.7</v>
      </c>
      <c r="E213" s="52"/>
      <c r="F213" s="53">
        <f t="shared" ref="F213:F249" si="26">D213*E213</f>
        <v>0</v>
      </c>
      <c r="G213" s="54"/>
      <c r="H213" s="19"/>
    </row>
    <row r="214" spans="1:8" x14ac:dyDescent="0.25">
      <c r="A214" s="15" t="s">
        <v>142</v>
      </c>
      <c r="B214" s="16">
        <v>100</v>
      </c>
      <c r="C214" s="16" t="s">
        <v>12</v>
      </c>
      <c r="D214" s="17">
        <v>0.7</v>
      </c>
      <c r="E214" s="52"/>
      <c r="F214" s="53">
        <f t="shared" si="26"/>
        <v>0</v>
      </c>
      <c r="G214" s="54"/>
      <c r="H214" s="19"/>
    </row>
    <row r="215" spans="1:8" x14ac:dyDescent="0.25">
      <c r="A215" s="15" t="s">
        <v>143</v>
      </c>
      <c r="B215" s="16">
        <v>100</v>
      </c>
      <c r="C215" s="16" t="s">
        <v>12</v>
      </c>
      <c r="D215" s="17">
        <v>0.7</v>
      </c>
      <c r="E215" s="52"/>
      <c r="F215" s="53">
        <f t="shared" si="26"/>
        <v>0</v>
      </c>
      <c r="G215" s="54"/>
      <c r="H215" s="19"/>
    </row>
    <row r="216" spans="1:8" x14ac:dyDescent="0.25">
      <c r="A216" s="15" t="s">
        <v>144</v>
      </c>
      <c r="B216" s="16">
        <v>100</v>
      </c>
      <c r="C216" s="16" t="s">
        <v>12</v>
      </c>
      <c r="D216" s="17">
        <v>0.7</v>
      </c>
      <c r="E216" s="52"/>
      <c r="F216" s="53">
        <f t="shared" si="26"/>
        <v>0</v>
      </c>
      <c r="G216" s="54"/>
      <c r="H216" s="19"/>
    </row>
    <row r="217" spans="1:8" x14ac:dyDescent="0.25">
      <c r="A217" s="15" t="s">
        <v>145</v>
      </c>
      <c r="B217" s="16">
        <v>100</v>
      </c>
      <c r="C217" s="16" t="s">
        <v>12</v>
      </c>
      <c r="D217" s="17">
        <v>0.7</v>
      </c>
      <c r="E217" s="52"/>
      <c r="F217" s="53">
        <f t="shared" si="26"/>
        <v>0</v>
      </c>
      <c r="G217" s="54"/>
      <c r="H217" s="19"/>
    </row>
    <row r="218" spans="1:8" x14ac:dyDescent="0.25">
      <c r="A218" s="82" t="s">
        <v>146</v>
      </c>
      <c r="B218" s="59">
        <v>100</v>
      </c>
      <c r="C218" s="59" t="s">
        <v>11</v>
      </c>
      <c r="D218" s="60">
        <v>0.5</v>
      </c>
      <c r="E218" s="52"/>
      <c r="F218" s="53">
        <f t="shared" si="26"/>
        <v>0</v>
      </c>
      <c r="G218" s="54"/>
      <c r="H218" s="19"/>
    </row>
    <row r="219" spans="1:8" x14ac:dyDescent="0.25">
      <c r="A219" s="82" t="s">
        <v>147</v>
      </c>
      <c r="B219" s="59">
        <v>1</v>
      </c>
      <c r="C219" s="59" t="s">
        <v>21</v>
      </c>
      <c r="D219" s="60">
        <v>6</v>
      </c>
      <c r="E219" s="52"/>
      <c r="F219" s="53"/>
      <c r="G219" s="53">
        <f t="shared" ref="G219:G227" si="27">D219*E219</f>
        <v>0</v>
      </c>
      <c r="H219" s="19"/>
    </row>
    <row r="220" spans="1:8" x14ac:dyDescent="0.25">
      <c r="A220" s="82" t="s">
        <v>148</v>
      </c>
      <c r="B220" s="59">
        <v>1</v>
      </c>
      <c r="C220" s="59" t="s">
        <v>21</v>
      </c>
      <c r="D220" s="60">
        <v>7</v>
      </c>
      <c r="E220" s="52"/>
      <c r="F220" s="53"/>
      <c r="G220" s="53">
        <f t="shared" si="27"/>
        <v>0</v>
      </c>
      <c r="H220" s="19"/>
    </row>
    <row r="221" spans="1:8" x14ac:dyDescent="0.25">
      <c r="A221" s="82" t="s">
        <v>149</v>
      </c>
      <c r="B221" s="59">
        <v>1</v>
      </c>
      <c r="C221" s="59" t="s">
        <v>21</v>
      </c>
      <c r="D221" s="60">
        <v>8</v>
      </c>
      <c r="E221" s="52"/>
      <c r="F221" s="53"/>
      <c r="G221" s="53">
        <f t="shared" si="27"/>
        <v>0</v>
      </c>
      <c r="H221" s="19"/>
    </row>
    <row r="222" spans="1:8" x14ac:dyDescent="0.25">
      <c r="A222" s="82" t="s">
        <v>150</v>
      </c>
      <c r="B222" s="59">
        <v>1</v>
      </c>
      <c r="C222" s="59" t="s">
        <v>21</v>
      </c>
      <c r="D222" s="60">
        <v>9</v>
      </c>
      <c r="E222" s="52"/>
      <c r="F222" s="53"/>
      <c r="G222" s="53">
        <f t="shared" si="27"/>
        <v>0</v>
      </c>
      <c r="H222" s="19"/>
    </row>
    <row r="223" spans="1:8" x14ac:dyDescent="0.25">
      <c r="A223" s="82" t="s">
        <v>151</v>
      </c>
      <c r="B223" s="59">
        <v>1</v>
      </c>
      <c r="C223" s="59" t="s">
        <v>21</v>
      </c>
      <c r="D223" s="60">
        <v>12</v>
      </c>
      <c r="E223" s="52"/>
      <c r="F223" s="53"/>
      <c r="G223" s="53">
        <f t="shared" si="27"/>
        <v>0</v>
      </c>
      <c r="H223" s="19"/>
    </row>
    <row r="224" spans="1:8" x14ac:dyDescent="0.25">
      <c r="A224" s="82" t="s">
        <v>314</v>
      </c>
      <c r="B224" s="59">
        <v>100</v>
      </c>
      <c r="C224" s="59" t="s">
        <v>21</v>
      </c>
      <c r="D224" s="60">
        <v>7.0000000000000007E-2</v>
      </c>
      <c r="E224" s="52"/>
      <c r="F224" s="53"/>
      <c r="G224" s="54">
        <f t="shared" si="27"/>
        <v>0</v>
      </c>
      <c r="H224" s="19"/>
    </row>
    <row r="225" spans="1:8" x14ac:dyDescent="0.25">
      <c r="A225" s="82" t="s">
        <v>315</v>
      </c>
      <c r="B225" s="59">
        <v>100</v>
      </c>
      <c r="C225" s="59" t="s">
        <v>21</v>
      </c>
      <c r="D225" s="60">
        <v>7.0000000000000007E-2</v>
      </c>
      <c r="E225" s="52"/>
      <c r="F225" s="53"/>
      <c r="G225" s="54">
        <f t="shared" si="27"/>
        <v>0</v>
      </c>
      <c r="H225" s="19"/>
    </row>
    <row r="226" spans="1:8" x14ac:dyDescent="0.25">
      <c r="A226" s="82" t="s">
        <v>316</v>
      </c>
      <c r="B226" s="59">
        <v>100</v>
      </c>
      <c r="C226" s="59" t="s">
        <v>21</v>
      </c>
      <c r="D226" s="60">
        <v>7.0000000000000007E-2</v>
      </c>
      <c r="E226" s="52"/>
      <c r="F226" s="53"/>
      <c r="G226" s="54">
        <f t="shared" si="27"/>
        <v>0</v>
      </c>
      <c r="H226" s="19"/>
    </row>
    <row r="227" spans="1:8" x14ac:dyDescent="0.25">
      <c r="A227" s="82" t="s">
        <v>317</v>
      </c>
      <c r="B227" s="59">
        <v>100</v>
      </c>
      <c r="C227" s="59" t="s">
        <v>21</v>
      </c>
      <c r="D227" s="60">
        <v>7.0000000000000007E-2</v>
      </c>
      <c r="E227" s="52"/>
      <c r="F227" s="53"/>
      <c r="G227" s="54">
        <f t="shared" si="27"/>
        <v>0</v>
      </c>
      <c r="H227" s="19"/>
    </row>
    <row r="228" spans="1:8" x14ac:dyDescent="0.25">
      <c r="A228" s="82" t="s">
        <v>152</v>
      </c>
      <c r="B228" s="59">
        <v>1</v>
      </c>
      <c r="C228" s="59" t="s">
        <v>11</v>
      </c>
      <c r="D228" s="60">
        <v>80</v>
      </c>
      <c r="E228" s="52"/>
      <c r="F228" s="53">
        <f t="shared" si="26"/>
        <v>0</v>
      </c>
      <c r="G228" s="54"/>
      <c r="H228" s="19"/>
    </row>
    <row r="229" spans="1:8" x14ac:dyDescent="0.25">
      <c r="A229" s="82" t="s">
        <v>153</v>
      </c>
      <c r="B229" s="59">
        <v>1</v>
      </c>
      <c r="C229" s="59" t="s">
        <v>11</v>
      </c>
      <c r="D229" s="60">
        <v>80</v>
      </c>
      <c r="E229" s="52"/>
      <c r="F229" s="53">
        <f t="shared" si="26"/>
        <v>0</v>
      </c>
      <c r="G229" s="54"/>
      <c r="H229" s="19"/>
    </row>
    <row r="230" spans="1:8" x14ac:dyDescent="0.25">
      <c r="A230" s="82" t="s">
        <v>154</v>
      </c>
      <c r="B230" s="59">
        <v>1</v>
      </c>
      <c r="C230" s="59" t="s">
        <v>11</v>
      </c>
      <c r="D230" s="60">
        <v>80</v>
      </c>
      <c r="E230" s="52"/>
      <c r="F230" s="53">
        <f t="shared" si="26"/>
        <v>0</v>
      </c>
      <c r="G230" s="54"/>
      <c r="H230" s="19"/>
    </row>
    <row r="231" spans="1:8" x14ac:dyDescent="0.25">
      <c r="A231" s="82" t="s">
        <v>155</v>
      </c>
      <c r="B231" s="59">
        <v>1</v>
      </c>
      <c r="C231" s="59" t="s">
        <v>11</v>
      </c>
      <c r="D231" s="60">
        <v>80</v>
      </c>
      <c r="E231" s="52"/>
      <c r="F231" s="53">
        <f t="shared" si="26"/>
        <v>0</v>
      </c>
      <c r="G231" s="54"/>
      <c r="H231" s="19"/>
    </row>
    <row r="232" spans="1:8" x14ac:dyDescent="0.25">
      <c r="A232" s="82" t="s">
        <v>156</v>
      </c>
      <c r="B232" s="59">
        <v>1</v>
      </c>
      <c r="C232" s="59" t="s">
        <v>11</v>
      </c>
      <c r="D232" s="60">
        <v>80</v>
      </c>
      <c r="E232" s="52"/>
      <c r="F232" s="53">
        <f t="shared" si="26"/>
        <v>0</v>
      </c>
      <c r="G232" s="54"/>
      <c r="H232" s="19"/>
    </row>
    <row r="233" spans="1:8" x14ac:dyDescent="0.25">
      <c r="A233" s="82" t="s">
        <v>157</v>
      </c>
      <c r="B233" s="59">
        <v>100</v>
      </c>
      <c r="C233" s="59" t="s">
        <v>21</v>
      </c>
      <c r="D233" s="60">
        <v>0.11</v>
      </c>
      <c r="E233" s="52"/>
      <c r="F233" s="53"/>
      <c r="G233" s="53">
        <f t="shared" ref="G233:G234" si="28">D233*E233</f>
        <v>0</v>
      </c>
      <c r="H233" s="19"/>
    </row>
    <row r="234" spans="1:8" x14ac:dyDescent="0.25">
      <c r="A234" s="82" t="s">
        <v>158</v>
      </c>
      <c r="B234" s="59">
        <v>100</v>
      </c>
      <c r="C234" s="59" t="s">
        <v>21</v>
      </c>
      <c r="D234" s="60">
        <v>0.11</v>
      </c>
      <c r="E234" s="52"/>
      <c r="F234" s="53"/>
      <c r="G234" s="53">
        <f t="shared" si="28"/>
        <v>0</v>
      </c>
      <c r="H234" s="19"/>
    </row>
    <row r="235" spans="1:8" x14ac:dyDescent="0.25">
      <c r="A235" s="98" t="s">
        <v>241</v>
      </c>
      <c r="B235" s="59"/>
      <c r="C235" s="59"/>
      <c r="D235" s="60"/>
      <c r="E235" s="52"/>
      <c r="F235" s="53"/>
      <c r="G235" s="54"/>
      <c r="H235" s="19"/>
    </row>
    <row r="236" spans="1:8" x14ac:dyDescent="0.25">
      <c r="A236" s="82" t="s">
        <v>159</v>
      </c>
      <c r="B236" s="59">
        <v>10</v>
      </c>
      <c r="C236" s="59" t="s">
        <v>12</v>
      </c>
      <c r="D236" s="60">
        <v>1.5</v>
      </c>
      <c r="E236" s="52"/>
      <c r="F236" s="53">
        <f t="shared" si="26"/>
        <v>0</v>
      </c>
      <c r="G236" s="54"/>
      <c r="H236" s="19"/>
    </row>
    <row r="237" spans="1:8" x14ac:dyDescent="0.25">
      <c r="A237" s="82" t="s">
        <v>160</v>
      </c>
      <c r="B237" s="59">
        <v>15</v>
      </c>
      <c r="C237" s="59" t="s">
        <v>21</v>
      </c>
      <c r="D237" s="60">
        <v>0.16</v>
      </c>
      <c r="E237" s="52"/>
      <c r="F237" s="53"/>
      <c r="G237" s="53">
        <f t="shared" ref="G237:G248" si="29">D237*E237</f>
        <v>0</v>
      </c>
      <c r="H237" s="19"/>
    </row>
    <row r="238" spans="1:8" x14ac:dyDescent="0.25">
      <c r="A238" s="98" t="s">
        <v>242</v>
      </c>
      <c r="B238" s="59"/>
      <c r="C238" s="59"/>
      <c r="D238" s="60"/>
      <c r="E238" s="52"/>
      <c r="F238" s="53"/>
      <c r="G238" s="53"/>
      <c r="H238" s="19"/>
    </row>
    <row r="239" spans="1:8" x14ac:dyDescent="0.25">
      <c r="A239" s="55" t="s">
        <v>161</v>
      </c>
      <c r="B239" s="16">
        <v>1</v>
      </c>
      <c r="C239" s="16" t="s">
        <v>21</v>
      </c>
      <c r="D239" s="17">
        <v>11.7</v>
      </c>
      <c r="E239" s="52"/>
      <c r="F239" s="53"/>
      <c r="G239" s="53">
        <f t="shared" si="29"/>
        <v>0</v>
      </c>
      <c r="H239" s="19"/>
    </row>
    <row r="240" spans="1:8" x14ac:dyDescent="0.25">
      <c r="A240" s="55" t="s">
        <v>312</v>
      </c>
      <c r="B240" s="16">
        <v>1</v>
      </c>
      <c r="C240" s="16" t="s">
        <v>21</v>
      </c>
      <c r="D240" s="17">
        <v>10</v>
      </c>
      <c r="E240" s="52"/>
      <c r="F240" s="53"/>
      <c r="G240" s="53">
        <f t="shared" si="29"/>
        <v>0</v>
      </c>
      <c r="H240" s="19"/>
    </row>
    <row r="241" spans="1:8" x14ac:dyDescent="0.25">
      <c r="A241" s="82" t="s">
        <v>162</v>
      </c>
      <c r="B241" s="59">
        <v>1</v>
      </c>
      <c r="C241" s="59" t="s">
        <v>21</v>
      </c>
      <c r="D241" s="60">
        <v>7.4</v>
      </c>
      <c r="E241" s="52"/>
      <c r="F241" s="53"/>
      <c r="G241" s="53">
        <f t="shared" si="29"/>
        <v>0</v>
      </c>
      <c r="H241" s="19"/>
    </row>
    <row r="242" spans="1:8" x14ac:dyDescent="0.25">
      <c r="A242" s="82" t="s">
        <v>163</v>
      </c>
      <c r="B242" s="59">
        <v>1</v>
      </c>
      <c r="C242" s="59" t="s">
        <v>21</v>
      </c>
      <c r="D242" s="60">
        <v>8.3000000000000007</v>
      </c>
      <c r="E242" s="52"/>
      <c r="F242" s="53"/>
      <c r="G242" s="53">
        <f t="shared" si="29"/>
        <v>0</v>
      </c>
      <c r="H242" s="19"/>
    </row>
    <row r="243" spans="1:8" x14ac:dyDescent="0.25">
      <c r="A243" s="82" t="s">
        <v>164</v>
      </c>
      <c r="B243" s="59">
        <v>1</v>
      </c>
      <c r="C243" s="59" t="s">
        <v>21</v>
      </c>
      <c r="D243" s="60">
        <v>9.3000000000000007</v>
      </c>
      <c r="E243" s="52"/>
      <c r="F243" s="53"/>
      <c r="G243" s="53">
        <f t="shared" si="29"/>
        <v>0</v>
      </c>
      <c r="H243" s="19"/>
    </row>
    <row r="244" spans="1:8" x14ac:dyDescent="0.25">
      <c r="A244" s="82" t="s">
        <v>165</v>
      </c>
      <c r="B244" s="59">
        <v>1</v>
      </c>
      <c r="C244" s="59" t="s">
        <v>21</v>
      </c>
      <c r="D244" s="60">
        <v>9.9499999999999993</v>
      </c>
      <c r="E244" s="52"/>
      <c r="F244" s="53"/>
      <c r="G244" s="53">
        <f t="shared" si="29"/>
        <v>0</v>
      </c>
      <c r="H244" s="19"/>
    </row>
    <row r="245" spans="1:8" x14ac:dyDescent="0.25">
      <c r="A245" s="98" t="s">
        <v>243</v>
      </c>
      <c r="B245" s="59"/>
      <c r="C245" s="59"/>
      <c r="D245" s="108"/>
      <c r="E245" s="52"/>
      <c r="F245" s="53"/>
      <c r="G245" s="53"/>
      <c r="H245" s="19"/>
    </row>
    <row r="246" spans="1:8" x14ac:dyDescent="0.25">
      <c r="A246" s="82" t="s">
        <v>166</v>
      </c>
      <c r="B246" s="59">
        <v>1</v>
      </c>
      <c r="C246" s="59" t="s">
        <v>21</v>
      </c>
      <c r="D246" s="108">
        <v>3.6</v>
      </c>
      <c r="E246" s="52"/>
      <c r="F246" s="53"/>
      <c r="G246" s="53">
        <f t="shared" si="29"/>
        <v>0</v>
      </c>
      <c r="H246" s="19"/>
    </row>
    <row r="247" spans="1:8" x14ac:dyDescent="0.25">
      <c r="A247" s="15" t="s">
        <v>167</v>
      </c>
      <c r="B247" s="109">
        <v>1</v>
      </c>
      <c r="C247" s="16" t="s">
        <v>21</v>
      </c>
      <c r="D247" s="17">
        <v>11</v>
      </c>
      <c r="E247" s="52"/>
      <c r="F247" s="53"/>
      <c r="G247" s="53">
        <f t="shared" si="29"/>
        <v>0</v>
      </c>
      <c r="H247" s="19"/>
    </row>
    <row r="248" spans="1:8" x14ac:dyDescent="0.25">
      <c r="A248" s="110" t="s">
        <v>168</v>
      </c>
      <c r="B248" s="59">
        <v>1</v>
      </c>
      <c r="C248" s="59" t="s">
        <v>21</v>
      </c>
      <c r="D248" s="60">
        <v>8</v>
      </c>
      <c r="E248" s="52"/>
      <c r="F248" s="53"/>
      <c r="G248" s="53">
        <f t="shared" si="29"/>
        <v>0</v>
      </c>
      <c r="H248" s="19"/>
    </row>
    <row r="249" spans="1:8" x14ac:dyDescent="0.25">
      <c r="A249" s="55" t="s">
        <v>169</v>
      </c>
      <c r="B249" s="16">
        <v>1</v>
      </c>
      <c r="C249" s="16" t="s">
        <v>12</v>
      </c>
      <c r="D249" s="17">
        <v>150</v>
      </c>
      <c r="E249" s="52"/>
      <c r="F249" s="53">
        <f t="shared" si="26"/>
        <v>0</v>
      </c>
      <c r="G249" s="54"/>
      <c r="H249" s="19"/>
    </row>
    <row r="250" spans="1:8" x14ac:dyDescent="0.25">
      <c r="A250" s="15" t="s">
        <v>170</v>
      </c>
      <c r="B250" s="16">
        <v>1</v>
      </c>
      <c r="C250" s="16" t="s">
        <v>21</v>
      </c>
      <c r="D250" s="17">
        <v>6.5</v>
      </c>
      <c r="E250" s="52"/>
      <c r="F250" s="53"/>
      <c r="G250" s="53">
        <f t="shared" ref="G250:G255" si="30">D250*E250</f>
        <v>0</v>
      </c>
      <c r="H250" s="19"/>
    </row>
    <row r="251" spans="1:8" x14ac:dyDescent="0.25">
      <c r="A251" s="15" t="s">
        <v>171</v>
      </c>
      <c r="B251" s="16">
        <v>1</v>
      </c>
      <c r="C251" s="16" t="s">
        <v>21</v>
      </c>
      <c r="D251" s="17">
        <v>8</v>
      </c>
      <c r="E251" s="52"/>
      <c r="F251" s="53"/>
      <c r="G251" s="53">
        <f t="shared" si="30"/>
        <v>0</v>
      </c>
      <c r="H251" s="19"/>
    </row>
    <row r="252" spans="1:8" x14ac:dyDescent="0.25">
      <c r="A252" s="15" t="s">
        <v>172</v>
      </c>
      <c r="B252" s="16">
        <v>1</v>
      </c>
      <c r="C252" s="16" t="s">
        <v>21</v>
      </c>
      <c r="D252" s="17">
        <v>7.8</v>
      </c>
      <c r="E252" s="52"/>
      <c r="F252" s="53"/>
      <c r="G252" s="53">
        <f t="shared" si="30"/>
        <v>0</v>
      </c>
      <c r="H252" s="19"/>
    </row>
    <row r="253" spans="1:8" x14ac:dyDescent="0.25">
      <c r="A253" s="15" t="s">
        <v>173</v>
      </c>
      <c r="B253" s="16">
        <v>1</v>
      </c>
      <c r="C253" s="16" t="s">
        <v>21</v>
      </c>
      <c r="D253" s="17">
        <v>8.6</v>
      </c>
      <c r="E253" s="52"/>
      <c r="F253" s="53"/>
      <c r="G253" s="53">
        <f t="shared" si="30"/>
        <v>0</v>
      </c>
      <c r="H253" s="19"/>
    </row>
    <row r="254" spans="1:8" x14ac:dyDescent="0.25">
      <c r="A254" s="15" t="s">
        <v>174</v>
      </c>
      <c r="B254" s="16">
        <v>1</v>
      </c>
      <c r="C254" s="16" t="s">
        <v>21</v>
      </c>
      <c r="D254" s="17">
        <v>9.1999999999999993</v>
      </c>
      <c r="E254" s="52"/>
      <c r="F254" s="53"/>
      <c r="G254" s="53">
        <f t="shared" si="30"/>
        <v>0</v>
      </c>
      <c r="H254" s="19"/>
    </row>
    <row r="255" spans="1:8" x14ac:dyDescent="0.25">
      <c r="A255" s="15" t="s">
        <v>175</v>
      </c>
      <c r="B255" s="16">
        <v>1</v>
      </c>
      <c r="C255" s="16" t="s">
        <v>21</v>
      </c>
      <c r="D255" s="17">
        <v>13</v>
      </c>
      <c r="E255" s="52"/>
      <c r="F255" s="53"/>
      <c r="G255" s="53">
        <f t="shared" si="30"/>
        <v>0</v>
      </c>
      <c r="H255" s="19"/>
    </row>
    <row r="256" spans="1:8" x14ac:dyDescent="0.25">
      <c r="A256" s="20"/>
      <c r="B256" s="20"/>
      <c r="C256" s="20"/>
      <c r="D256" s="20"/>
      <c r="E256" s="20"/>
      <c r="F256" s="111"/>
      <c r="G256" s="111"/>
    </row>
    <row r="257" spans="1:7" x14ac:dyDescent="0.25">
      <c r="A257" s="20"/>
      <c r="B257" s="20"/>
      <c r="C257" s="20"/>
      <c r="D257" s="20"/>
      <c r="E257" s="20"/>
      <c r="F257" s="111"/>
      <c r="G257" s="111"/>
    </row>
    <row r="258" spans="1:7" x14ac:dyDescent="0.25">
      <c r="A258" s="20"/>
      <c r="B258" s="20"/>
      <c r="C258" s="20"/>
      <c r="D258" s="20"/>
      <c r="E258" s="20"/>
      <c r="F258" s="112"/>
      <c r="G258" s="112"/>
    </row>
    <row r="259" spans="1:7" x14ac:dyDescent="0.25">
      <c r="A259" s="20"/>
      <c r="B259" s="20"/>
      <c r="C259" s="20"/>
      <c r="D259" s="20"/>
      <c r="E259" s="20"/>
      <c r="F259" s="112"/>
      <c r="G259" s="112"/>
    </row>
    <row r="260" spans="1:7" ht="60" x14ac:dyDescent="0.25">
      <c r="A260" s="113" t="s">
        <v>246</v>
      </c>
      <c r="B260" s="113" t="s">
        <v>247</v>
      </c>
      <c r="C260" s="114" t="s">
        <v>248</v>
      </c>
      <c r="D260" s="115" t="s">
        <v>249</v>
      </c>
      <c r="E260" s="116" t="s">
        <v>310</v>
      </c>
      <c r="F260" s="20"/>
      <c r="G260" s="112"/>
    </row>
    <row r="261" spans="1:7" x14ac:dyDescent="0.25">
      <c r="A261" s="117" t="s">
        <v>250</v>
      </c>
      <c r="B261" s="113" t="s">
        <v>251</v>
      </c>
      <c r="C261" s="114">
        <v>0.3</v>
      </c>
      <c r="D261" s="113"/>
      <c r="E261" s="118">
        <f>C261*D261</f>
        <v>0</v>
      </c>
      <c r="F261" s="20"/>
      <c r="G261" s="112"/>
    </row>
    <row r="262" spans="1:7" x14ac:dyDescent="0.25">
      <c r="A262" s="117" t="s">
        <v>250</v>
      </c>
      <c r="B262" s="113" t="s">
        <v>252</v>
      </c>
      <c r="C262" s="114">
        <v>0.3</v>
      </c>
      <c r="D262" s="113"/>
      <c r="E262" s="118">
        <f t="shared" ref="E262:E305" si="31">C262*D262</f>
        <v>0</v>
      </c>
      <c r="F262" s="20"/>
      <c r="G262" s="112"/>
    </row>
    <row r="263" spans="1:7" x14ac:dyDescent="0.25">
      <c r="A263" s="117" t="s">
        <v>250</v>
      </c>
      <c r="B263" s="113" t="s">
        <v>253</v>
      </c>
      <c r="C263" s="114">
        <v>0.28999999999999998</v>
      </c>
      <c r="D263" s="113"/>
      <c r="E263" s="118">
        <f t="shared" si="31"/>
        <v>0</v>
      </c>
      <c r="F263" s="20"/>
      <c r="G263" s="112"/>
    </row>
    <row r="264" spans="1:7" x14ac:dyDescent="0.25">
      <c r="A264" s="117" t="s">
        <v>254</v>
      </c>
      <c r="B264" s="113" t="s">
        <v>251</v>
      </c>
      <c r="C264" s="114">
        <v>0.4</v>
      </c>
      <c r="D264" s="113"/>
      <c r="E264" s="118">
        <f t="shared" si="31"/>
        <v>0</v>
      </c>
      <c r="F264" s="20"/>
      <c r="G264" s="112"/>
    </row>
    <row r="265" spans="1:7" x14ac:dyDescent="0.25">
      <c r="A265" s="117" t="s">
        <v>254</v>
      </c>
      <c r="B265" s="113" t="s">
        <v>255</v>
      </c>
      <c r="C265" s="114">
        <v>0.37</v>
      </c>
      <c r="D265" s="113"/>
      <c r="E265" s="118">
        <f t="shared" si="31"/>
        <v>0</v>
      </c>
      <c r="F265" s="20"/>
      <c r="G265" s="112"/>
    </row>
    <row r="266" spans="1:7" x14ac:dyDescent="0.25">
      <c r="A266" s="117" t="s">
        <v>254</v>
      </c>
      <c r="B266" s="113" t="s">
        <v>252</v>
      </c>
      <c r="C266" s="114">
        <v>0.4</v>
      </c>
      <c r="D266" s="113"/>
      <c r="E266" s="118">
        <f t="shared" si="31"/>
        <v>0</v>
      </c>
      <c r="F266" s="20"/>
      <c r="G266" s="112"/>
    </row>
    <row r="267" spans="1:7" x14ac:dyDescent="0.25">
      <c r="A267" s="117" t="s">
        <v>254</v>
      </c>
      <c r="B267" s="113" t="s">
        <v>253</v>
      </c>
      <c r="C267" s="114">
        <v>0.37</v>
      </c>
      <c r="D267" s="113"/>
      <c r="E267" s="118">
        <f t="shared" si="31"/>
        <v>0</v>
      </c>
      <c r="F267" s="20"/>
      <c r="G267" s="112"/>
    </row>
    <row r="268" spans="1:7" x14ac:dyDescent="0.25">
      <c r="A268" s="117" t="s">
        <v>256</v>
      </c>
      <c r="B268" s="113" t="s">
        <v>251</v>
      </c>
      <c r="C268" s="114">
        <v>0.47</v>
      </c>
      <c r="D268" s="113"/>
      <c r="E268" s="118">
        <f t="shared" si="31"/>
        <v>0</v>
      </c>
      <c r="F268" s="20"/>
      <c r="G268" s="112"/>
    </row>
    <row r="269" spans="1:7" x14ac:dyDescent="0.25">
      <c r="A269" s="117" t="s">
        <v>257</v>
      </c>
      <c r="B269" s="113" t="s">
        <v>255</v>
      </c>
      <c r="C269" s="114">
        <v>0.44</v>
      </c>
      <c r="D269" s="113"/>
      <c r="E269" s="118">
        <f t="shared" si="31"/>
        <v>0</v>
      </c>
      <c r="F269" s="20"/>
      <c r="G269" s="112"/>
    </row>
    <row r="270" spans="1:7" x14ac:dyDescent="0.25">
      <c r="A270" s="117" t="s">
        <v>257</v>
      </c>
      <c r="B270" s="113" t="s">
        <v>252</v>
      </c>
      <c r="C270" s="114">
        <v>0.47</v>
      </c>
      <c r="D270" s="113"/>
      <c r="E270" s="118">
        <f t="shared" si="31"/>
        <v>0</v>
      </c>
      <c r="F270" s="20"/>
      <c r="G270" s="112"/>
    </row>
    <row r="271" spans="1:7" x14ac:dyDescent="0.25">
      <c r="A271" s="117" t="s">
        <v>257</v>
      </c>
      <c r="B271" s="113" t="s">
        <v>253</v>
      </c>
      <c r="C271" s="114">
        <v>0.44</v>
      </c>
      <c r="D271" s="113"/>
      <c r="E271" s="118">
        <f t="shared" si="31"/>
        <v>0</v>
      </c>
      <c r="F271" s="20"/>
      <c r="G271" s="112"/>
    </row>
    <row r="272" spans="1:7" x14ac:dyDescent="0.25">
      <c r="A272" s="117" t="s">
        <v>258</v>
      </c>
      <c r="B272" s="113" t="s">
        <v>251</v>
      </c>
      <c r="C272" s="114">
        <v>0.32</v>
      </c>
      <c r="D272" s="113"/>
      <c r="E272" s="118">
        <f t="shared" si="31"/>
        <v>0</v>
      </c>
      <c r="F272" s="20"/>
      <c r="G272" s="112"/>
    </row>
    <row r="273" spans="1:7" x14ac:dyDescent="0.25">
      <c r="A273" s="117" t="s">
        <v>258</v>
      </c>
      <c r="B273" s="113" t="s">
        <v>255</v>
      </c>
      <c r="C273" s="114">
        <v>0.28999999999999998</v>
      </c>
      <c r="D273" s="113"/>
      <c r="E273" s="118">
        <f t="shared" si="31"/>
        <v>0</v>
      </c>
      <c r="F273" s="20"/>
      <c r="G273" s="112"/>
    </row>
    <row r="274" spans="1:7" x14ac:dyDescent="0.25">
      <c r="A274" s="117" t="s">
        <v>258</v>
      </c>
      <c r="B274" s="113" t="s">
        <v>252</v>
      </c>
      <c r="C274" s="114">
        <v>0.32</v>
      </c>
      <c r="D274" s="113"/>
      <c r="E274" s="118">
        <f t="shared" si="31"/>
        <v>0</v>
      </c>
      <c r="F274" s="20"/>
      <c r="G274" s="112"/>
    </row>
    <row r="275" spans="1:7" x14ac:dyDescent="0.25">
      <c r="A275" s="117" t="s">
        <v>258</v>
      </c>
      <c r="B275" s="113" t="s">
        <v>253</v>
      </c>
      <c r="C275" s="114">
        <v>0.28999999999999998</v>
      </c>
      <c r="D275" s="113"/>
      <c r="E275" s="118">
        <f t="shared" si="31"/>
        <v>0</v>
      </c>
      <c r="F275" s="20"/>
      <c r="G275" s="112"/>
    </row>
    <row r="276" spans="1:7" x14ac:dyDescent="0.25">
      <c r="A276" s="117" t="s">
        <v>259</v>
      </c>
      <c r="B276" s="113" t="s">
        <v>251</v>
      </c>
      <c r="C276" s="114">
        <v>0.39</v>
      </c>
      <c r="D276" s="113"/>
      <c r="E276" s="118">
        <f t="shared" si="31"/>
        <v>0</v>
      </c>
      <c r="F276" s="20"/>
      <c r="G276" s="112"/>
    </row>
    <row r="277" spans="1:7" x14ac:dyDescent="0.25">
      <c r="A277" s="117" t="s">
        <v>259</v>
      </c>
      <c r="B277" s="113" t="s">
        <v>260</v>
      </c>
      <c r="C277" s="114">
        <v>0.37</v>
      </c>
      <c r="D277" s="113"/>
      <c r="E277" s="118">
        <f t="shared" si="31"/>
        <v>0</v>
      </c>
      <c r="F277" s="20"/>
      <c r="G277" s="112"/>
    </row>
    <row r="278" spans="1:7" x14ac:dyDescent="0.25">
      <c r="A278" s="117" t="s">
        <v>261</v>
      </c>
      <c r="B278" s="113" t="s">
        <v>252</v>
      </c>
      <c r="C278" s="114">
        <v>0.39</v>
      </c>
      <c r="D278" s="113"/>
      <c r="E278" s="118">
        <f t="shared" si="31"/>
        <v>0</v>
      </c>
      <c r="F278" s="20"/>
      <c r="G278" s="112"/>
    </row>
    <row r="279" spans="1:7" x14ac:dyDescent="0.25">
      <c r="A279" s="117" t="s">
        <v>262</v>
      </c>
      <c r="B279" s="113" t="s">
        <v>251</v>
      </c>
      <c r="C279" s="114">
        <v>0.42</v>
      </c>
      <c r="D279" s="113"/>
      <c r="E279" s="118">
        <f t="shared" si="31"/>
        <v>0</v>
      </c>
      <c r="F279" s="20"/>
      <c r="G279" s="112"/>
    </row>
    <row r="280" spans="1:7" x14ac:dyDescent="0.25">
      <c r="A280" s="117" t="s">
        <v>262</v>
      </c>
      <c r="B280" s="113" t="s">
        <v>255</v>
      </c>
      <c r="C280" s="114">
        <v>0.42</v>
      </c>
      <c r="D280" s="113"/>
      <c r="E280" s="118">
        <f t="shared" si="31"/>
        <v>0</v>
      </c>
      <c r="F280" s="20"/>
      <c r="G280" s="112"/>
    </row>
    <row r="281" spans="1:7" x14ac:dyDescent="0.25">
      <c r="A281" s="117" t="s">
        <v>262</v>
      </c>
      <c r="B281" s="113" t="s">
        <v>252</v>
      </c>
      <c r="C281" s="114">
        <v>0.42</v>
      </c>
      <c r="D281" s="113"/>
      <c r="E281" s="118">
        <f t="shared" si="31"/>
        <v>0</v>
      </c>
      <c r="F281" s="20"/>
      <c r="G281" s="112"/>
    </row>
    <row r="282" spans="1:7" x14ac:dyDescent="0.25">
      <c r="A282" s="117" t="s">
        <v>262</v>
      </c>
      <c r="B282" s="113" t="s">
        <v>253</v>
      </c>
      <c r="C282" s="114">
        <v>0.42</v>
      </c>
      <c r="D282" s="113"/>
      <c r="E282" s="118">
        <f t="shared" si="31"/>
        <v>0</v>
      </c>
      <c r="F282" s="20"/>
      <c r="G282" s="112"/>
    </row>
    <row r="283" spans="1:7" x14ac:dyDescent="0.25">
      <c r="A283" s="117" t="s">
        <v>263</v>
      </c>
      <c r="B283" s="113" t="s">
        <v>251</v>
      </c>
      <c r="C283" s="114">
        <v>0.35</v>
      </c>
      <c r="D283" s="113"/>
      <c r="E283" s="118">
        <f t="shared" si="31"/>
        <v>0</v>
      </c>
      <c r="F283" s="20"/>
      <c r="G283" s="112"/>
    </row>
    <row r="284" spans="1:7" x14ac:dyDescent="0.25">
      <c r="A284" s="117" t="s">
        <v>263</v>
      </c>
      <c r="B284" s="113" t="s">
        <v>255</v>
      </c>
      <c r="C284" s="114">
        <v>0.32</v>
      </c>
      <c r="D284" s="113"/>
      <c r="E284" s="118">
        <f t="shared" si="31"/>
        <v>0</v>
      </c>
      <c r="F284" s="20"/>
      <c r="G284" s="112"/>
    </row>
    <row r="285" spans="1:7" x14ac:dyDescent="0.25">
      <c r="A285" s="117" t="s">
        <v>264</v>
      </c>
      <c r="B285" s="113" t="s">
        <v>252</v>
      </c>
      <c r="C285" s="114">
        <v>0.35</v>
      </c>
      <c r="D285" s="113"/>
      <c r="E285" s="118">
        <f t="shared" si="31"/>
        <v>0</v>
      </c>
      <c r="F285" s="20"/>
      <c r="G285" s="112"/>
    </row>
    <row r="286" spans="1:7" x14ac:dyDescent="0.25">
      <c r="A286" s="117" t="s">
        <v>263</v>
      </c>
      <c r="B286" s="113" t="s">
        <v>253</v>
      </c>
      <c r="C286" s="114">
        <v>0.32</v>
      </c>
      <c r="D286" s="113"/>
      <c r="E286" s="118">
        <f t="shared" si="31"/>
        <v>0</v>
      </c>
      <c r="F286" s="20"/>
      <c r="G286" s="112"/>
    </row>
    <row r="287" spans="1:7" x14ac:dyDescent="0.25">
      <c r="A287" s="117" t="s">
        <v>265</v>
      </c>
      <c r="B287" s="113" t="s">
        <v>251</v>
      </c>
      <c r="C287" s="114">
        <v>0.41</v>
      </c>
      <c r="D287" s="113"/>
      <c r="E287" s="118">
        <f t="shared" si="31"/>
        <v>0</v>
      </c>
      <c r="F287" s="20"/>
      <c r="G287" s="112"/>
    </row>
    <row r="288" spans="1:7" x14ac:dyDescent="0.25">
      <c r="A288" s="117" t="s">
        <v>265</v>
      </c>
      <c r="B288" s="113" t="s">
        <v>255</v>
      </c>
      <c r="C288" s="114">
        <v>0.35</v>
      </c>
      <c r="D288" s="113"/>
      <c r="E288" s="118">
        <f t="shared" si="31"/>
        <v>0</v>
      </c>
      <c r="F288" s="20"/>
      <c r="G288" s="112"/>
    </row>
    <row r="289" spans="1:7" x14ac:dyDescent="0.25">
      <c r="A289" s="117" t="s">
        <v>266</v>
      </c>
      <c r="B289" s="113" t="s">
        <v>252</v>
      </c>
      <c r="C289" s="114">
        <v>0.41</v>
      </c>
      <c r="D289" s="113"/>
      <c r="E289" s="118">
        <f t="shared" si="31"/>
        <v>0</v>
      </c>
      <c r="F289" s="20"/>
      <c r="G289" s="112"/>
    </row>
    <row r="290" spans="1:7" x14ac:dyDescent="0.25">
      <c r="A290" s="117" t="s">
        <v>267</v>
      </c>
      <c r="B290" s="113" t="s">
        <v>251</v>
      </c>
      <c r="C290" s="114">
        <v>0.52</v>
      </c>
      <c r="D290" s="113"/>
      <c r="E290" s="118">
        <f t="shared" si="31"/>
        <v>0</v>
      </c>
      <c r="F290" s="20"/>
      <c r="G290" s="112"/>
    </row>
    <row r="291" spans="1:7" x14ac:dyDescent="0.25">
      <c r="A291" s="117" t="s">
        <v>267</v>
      </c>
      <c r="B291" s="113" t="s">
        <v>255</v>
      </c>
      <c r="C291" s="114">
        <v>0.49</v>
      </c>
      <c r="D291" s="113"/>
      <c r="E291" s="118">
        <f t="shared" si="31"/>
        <v>0</v>
      </c>
      <c r="F291" s="20"/>
      <c r="G291" s="112"/>
    </row>
    <row r="292" spans="1:7" x14ac:dyDescent="0.25">
      <c r="A292" s="117" t="s">
        <v>267</v>
      </c>
      <c r="B292" s="113" t="s">
        <v>252</v>
      </c>
      <c r="C292" s="114">
        <v>0.52</v>
      </c>
      <c r="D292" s="113"/>
      <c r="E292" s="118">
        <f t="shared" si="31"/>
        <v>0</v>
      </c>
      <c r="F292" s="20"/>
      <c r="G292" s="112"/>
    </row>
    <row r="293" spans="1:7" x14ac:dyDescent="0.25">
      <c r="A293" s="117" t="s">
        <v>267</v>
      </c>
      <c r="B293" s="113" t="s">
        <v>253</v>
      </c>
      <c r="C293" s="114">
        <v>0.49</v>
      </c>
      <c r="D293" s="113"/>
      <c r="E293" s="118">
        <f t="shared" si="31"/>
        <v>0</v>
      </c>
      <c r="F293" s="20"/>
      <c r="G293" s="112"/>
    </row>
    <row r="294" spans="1:7" x14ac:dyDescent="0.25">
      <c r="A294" s="117" t="s">
        <v>268</v>
      </c>
      <c r="B294" s="113" t="s">
        <v>251</v>
      </c>
      <c r="C294" s="114">
        <v>0.65</v>
      </c>
      <c r="D294" s="113"/>
      <c r="E294" s="118">
        <f t="shared" si="31"/>
        <v>0</v>
      </c>
      <c r="F294" s="20"/>
      <c r="G294" s="112"/>
    </row>
    <row r="295" spans="1:7" x14ac:dyDescent="0.25">
      <c r="A295" s="117" t="s">
        <v>268</v>
      </c>
      <c r="B295" s="113" t="s">
        <v>255</v>
      </c>
      <c r="C295" s="114">
        <v>0.64</v>
      </c>
      <c r="D295" s="113"/>
      <c r="E295" s="118">
        <f t="shared" si="31"/>
        <v>0</v>
      </c>
      <c r="F295" s="20"/>
      <c r="G295" s="112"/>
    </row>
    <row r="296" spans="1:7" x14ac:dyDescent="0.25">
      <c r="A296" s="117" t="s">
        <v>268</v>
      </c>
      <c r="B296" s="113" t="s">
        <v>252</v>
      </c>
      <c r="C296" s="114">
        <v>0.65</v>
      </c>
      <c r="D296" s="113"/>
      <c r="E296" s="118">
        <f t="shared" si="31"/>
        <v>0</v>
      </c>
      <c r="F296" s="20"/>
      <c r="G296" s="112"/>
    </row>
    <row r="297" spans="1:7" x14ac:dyDescent="0.25">
      <c r="A297" s="117" t="s">
        <v>268</v>
      </c>
      <c r="B297" s="113" t="s">
        <v>253</v>
      </c>
      <c r="C297" s="114">
        <v>0.64</v>
      </c>
      <c r="D297" s="113"/>
      <c r="E297" s="118">
        <f t="shared" si="31"/>
        <v>0</v>
      </c>
      <c r="F297" s="20"/>
      <c r="G297" s="112"/>
    </row>
    <row r="298" spans="1:7" x14ac:dyDescent="0.25">
      <c r="A298" s="117" t="s">
        <v>269</v>
      </c>
      <c r="B298" s="113"/>
      <c r="C298" s="114">
        <v>0.5</v>
      </c>
      <c r="D298" s="113"/>
      <c r="E298" s="118">
        <f t="shared" si="31"/>
        <v>0</v>
      </c>
      <c r="F298" s="20"/>
      <c r="G298" s="112"/>
    </row>
    <row r="299" spans="1:7" x14ac:dyDescent="0.25">
      <c r="A299" s="117" t="s">
        <v>270</v>
      </c>
      <c r="B299" s="113"/>
      <c r="C299" s="114">
        <v>0.52</v>
      </c>
      <c r="D299" s="113"/>
      <c r="E299" s="118">
        <f t="shared" si="31"/>
        <v>0</v>
      </c>
      <c r="F299" s="20"/>
      <c r="G299" s="112"/>
    </row>
    <row r="300" spans="1:7" x14ac:dyDescent="0.25">
      <c r="A300" s="117" t="s">
        <v>271</v>
      </c>
      <c r="B300" s="113"/>
      <c r="C300" s="114">
        <v>0.54</v>
      </c>
      <c r="D300" s="113"/>
      <c r="E300" s="118">
        <f t="shared" si="31"/>
        <v>0</v>
      </c>
      <c r="F300" s="20"/>
      <c r="G300" s="112"/>
    </row>
    <row r="301" spans="1:7" x14ac:dyDescent="0.25">
      <c r="A301" s="117" t="s">
        <v>272</v>
      </c>
      <c r="B301" s="113"/>
      <c r="C301" s="114">
        <v>0.6</v>
      </c>
      <c r="D301" s="113"/>
      <c r="E301" s="118">
        <f t="shared" si="31"/>
        <v>0</v>
      </c>
      <c r="F301" s="20"/>
      <c r="G301" s="112"/>
    </row>
    <row r="302" spans="1:7" x14ac:dyDescent="0.25">
      <c r="A302" s="117" t="s">
        <v>273</v>
      </c>
      <c r="B302" s="113"/>
      <c r="C302" s="114">
        <v>0.74</v>
      </c>
      <c r="D302" s="113"/>
      <c r="E302" s="118">
        <f t="shared" si="31"/>
        <v>0</v>
      </c>
      <c r="F302" s="20"/>
      <c r="G302" s="112"/>
    </row>
    <row r="303" spans="1:7" x14ac:dyDescent="0.25">
      <c r="A303" s="117" t="s">
        <v>274</v>
      </c>
      <c r="B303" s="113"/>
      <c r="C303" s="114">
        <v>0.49</v>
      </c>
      <c r="D303" s="113"/>
      <c r="E303" s="118">
        <f t="shared" si="31"/>
        <v>0</v>
      </c>
      <c r="F303" s="20"/>
      <c r="G303" s="112"/>
    </row>
    <row r="304" spans="1:7" x14ac:dyDescent="0.25">
      <c r="A304" s="117" t="s">
        <v>275</v>
      </c>
      <c r="B304" s="113" t="s">
        <v>251</v>
      </c>
      <c r="C304" s="114">
        <v>0.55000000000000004</v>
      </c>
      <c r="D304" s="113"/>
      <c r="E304" s="118">
        <f t="shared" si="31"/>
        <v>0</v>
      </c>
      <c r="F304" s="20"/>
      <c r="G304" s="112"/>
    </row>
    <row r="305" spans="1:7" x14ac:dyDescent="0.25">
      <c r="A305" s="117" t="s">
        <v>275</v>
      </c>
      <c r="B305" s="113" t="s">
        <v>253</v>
      </c>
      <c r="C305" s="113">
        <v>0.55000000000000004</v>
      </c>
      <c r="D305" s="113"/>
      <c r="E305" s="118">
        <f t="shared" si="31"/>
        <v>0</v>
      </c>
      <c r="F305" s="20"/>
      <c r="G305" s="112"/>
    </row>
    <row r="306" spans="1:7" x14ac:dyDescent="0.25">
      <c r="A306" s="20"/>
      <c r="B306" s="20"/>
      <c r="C306" s="20"/>
      <c r="D306" s="20"/>
      <c r="E306" s="20"/>
      <c r="F306" s="112"/>
      <c r="G306" s="112"/>
    </row>
    <row r="307" spans="1:7" x14ac:dyDescent="0.25">
      <c r="A307" s="20"/>
      <c r="B307" s="20"/>
      <c r="C307" s="20"/>
      <c r="D307" s="20"/>
      <c r="E307" s="20"/>
      <c r="F307" s="112"/>
      <c r="G307" s="112"/>
    </row>
    <row r="308" spans="1:7" x14ac:dyDescent="0.25">
      <c r="F308" s="32"/>
      <c r="G308" s="32"/>
    </row>
    <row r="309" spans="1:7" x14ac:dyDescent="0.25">
      <c r="F309" s="32"/>
      <c r="G309" s="32"/>
    </row>
    <row r="310" spans="1:7" x14ac:dyDescent="0.25">
      <c r="F310" s="32"/>
      <c r="G310" s="32"/>
    </row>
    <row r="311" spans="1:7" x14ac:dyDescent="0.25">
      <c r="F311" s="32"/>
      <c r="G311" s="32"/>
    </row>
    <row r="312" spans="1:7" x14ac:dyDescent="0.25">
      <c r="F312" s="32"/>
      <c r="G312" s="32"/>
    </row>
    <row r="313" spans="1:7" x14ac:dyDescent="0.25">
      <c r="F313" s="32"/>
      <c r="G313" s="32"/>
    </row>
    <row r="314" spans="1:7" x14ac:dyDescent="0.25">
      <c r="F314" s="32"/>
      <c r="G314" s="32"/>
    </row>
    <row r="315" spans="1:7" x14ac:dyDescent="0.25">
      <c r="F315" s="32"/>
      <c r="G315" s="32"/>
    </row>
    <row r="316" spans="1:7" x14ac:dyDescent="0.25">
      <c r="F316" s="32"/>
      <c r="G316" s="32"/>
    </row>
    <row r="317" spans="1:7" x14ac:dyDescent="0.25">
      <c r="F317" s="32"/>
      <c r="G317" s="32"/>
    </row>
    <row r="318" spans="1:7" x14ac:dyDescent="0.25">
      <c r="F318" s="32"/>
      <c r="G318" s="32"/>
    </row>
    <row r="319" spans="1:7" x14ac:dyDescent="0.25">
      <c r="F319" s="32"/>
      <c r="G319" s="32"/>
    </row>
    <row r="320" spans="1:7" x14ac:dyDescent="0.25">
      <c r="F320" s="32"/>
      <c r="G320" s="32"/>
    </row>
    <row r="321" spans="6:7" x14ac:dyDescent="0.25">
      <c r="F321" s="25"/>
      <c r="G321" s="25"/>
    </row>
    <row r="322" spans="6:7" x14ac:dyDescent="0.25">
      <c r="F322" s="25"/>
      <c r="G322" s="25"/>
    </row>
    <row r="323" spans="6:7" x14ac:dyDescent="0.25">
      <c r="F323" s="25"/>
      <c r="G323" s="25"/>
    </row>
    <row r="324" spans="6:7" x14ac:dyDescent="0.25">
      <c r="F324" s="25"/>
      <c r="G324" s="25"/>
    </row>
  </sheetData>
  <mergeCells count="3">
    <mergeCell ref="B1:C1"/>
    <mergeCell ref="B2:D2"/>
    <mergeCell ref="A3:A4"/>
  </mergeCells>
  <hyperlinks>
    <hyperlink ref="A1" r:id="rId1"/>
    <hyperlink ref="B2" r:id="rId2"/>
    <hyperlink ref="A22" location="Морм.Вольфрам!R1C1" display="Мормышка Stream"/>
    <hyperlink ref="A201" location="'Mik Maus'!R1C1" display="Силикон Fanatik Mik Mause"/>
  </hyperlinks>
  <pageMargins left="0.7" right="0.7" top="0.75" bottom="0.75" header="0.3" footer="0.3"/>
  <pageSetup paperSize="9" scale="59" fitToHeight="0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11"/>
  <sheetViews>
    <sheetView zoomScale="70" zoomScaleNormal="70" workbookViewId="0">
      <selection activeCell="K20" sqref="K20"/>
    </sheetView>
  </sheetViews>
  <sheetFormatPr defaultRowHeight="15" x14ac:dyDescent="0.25"/>
  <cols>
    <col min="22" max="22" width="10.85546875" bestFit="1" customWidth="1"/>
  </cols>
  <sheetData>
    <row r="1" spans="1:23" ht="21" thickTop="1" x14ac:dyDescent="0.25">
      <c r="A1" s="33" t="s">
        <v>286</v>
      </c>
      <c r="T1" s="127" t="s">
        <v>287</v>
      </c>
      <c r="U1" s="128"/>
      <c r="V1" s="133">
        <f>V7+V8+V9+V10+V11</f>
        <v>0</v>
      </c>
      <c r="W1" s="136" t="s">
        <v>12</v>
      </c>
    </row>
    <row r="2" spans="1:23" ht="20.25" x14ac:dyDescent="0.25">
      <c r="A2" s="33"/>
      <c r="T2" s="129"/>
      <c r="U2" s="130"/>
      <c r="V2" s="134"/>
      <c r="W2" s="137"/>
    </row>
    <row r="3" spans="1:23" ht="21" thickBot="1" x14ac:dyDescent="0.3">
      <c r="A3" s="33"/>
      <c r="T3" s="131"/>
      <c r="U3" s="132"/>
      <c r="V3" s="135"/>
      <c r="W3" s="138"/>
    </row>
    <row r="4" spans="1:23" ht="15.75" thickTop="1" x14ac:dyDescent="0.25">
      <c r="T4" s="34"/>
      <c r="U4" s="34"/>
      <c r="V4" s="34"/>
    </row>
    <row r="5" spans="1:23" x14ac:dyDescent="0.25">
      <c r="C5" s="139" t="s">
        <v>288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  <c r="R5" s="35"/>
      <c r="S5" s="36"/>
      <c r="T5" s="34"/>
      <c r="U5" s="34"/>
      <c r="V5" s="34"/>
    </row>
    <row r="6" spans="1:23" ht="25.5" x14ac:dyDescent="0.25">
      <c r="A6" s="37" t="s">
        <v>289</v>
      </c>
      <c r="B6" s="38" t="s">
        <v>290</v>
      </c>
      <c r="C6" s="39" t="s">
        <v>291</v>
      </c>
      <c r="D6" s="39" t="s">
        <v>292</v>
      </c>
      <c r="E6" s="39" t="s">
        <v>293</v>
      </c>
      <c r="F6" s="39" t="s">
        <v>294</v>
      </c>
      <c r="G6" s="39" t="s">
        <v>295</v>
      </c>
      <c r="H6" s="39" t="s">
        <v>296</v>
      </c>
      <c r="I6" s="39" t="s">
        <v>297</v>
      </c>
      <c r="J6" s="39" t="s">
        <v>298</v>
      </c>
      <c r="K6" s="39" t="s">
        <v>299</v>
      </c>
      <c r="L6" s="39" t="s">
        <v>300</v>
      </c>
      <c r="M6" s="39" t="s">
        <v>301</v>
      </c>
      <c r="N6" s="39" t="s">
        <v>302</v>
      </c>
      <c r="O6" s="39" t="s">
        <v>303</v>
      </c>
      <c r="P6" s="39" t="s">
        <v>304</v>
      </c>
      <c r="Q6" s="39" t="s">
        <v>305</v>
      </c>
      <c r="R6" s="39" t="s">
        <v>306</v>
      </c>
      <c r="S6" s="39" t="s">
        <v>307</v>
      </c>
      <c r="T6" s="40" t="s">
        <v>308</v>
      </c>
      <c r="U6" s="41" t="s">
        <v>309</v>
      </c>
      <c r="V6" s="42" t="s">
        <v>310</v>
      </c>
    </row>
    <row r="7" spans="1:23" ht="20.25" x14ac:dyDescent="0.25">
      <c r="A7" s="26" t="s">
        <v>277</v>
      </c>
      <c r="B7" s="27">
        <v>1.6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>
        <f t="shared" ref="T7:T11" si="0">SUM(C7:S7)</f>
        <v>0</v>
      </c>
      <c r="U7" s="30">
        <v>15.6</v>
      </c>
      <c r="V7" s="31">
        <f t="shared" ref="V7:V11" si="1">T7*U7</f>
        <v>0</v>
      </c>
    </row>
    <row r="8" spans="1:23" ht="20.25" x14ac:dyDescent="0.25">
      <c r="A8" s="26" t="s">
        <v>278</v>
      </c>
      <c r="B8" s="27">
        <v>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>
        <f t="shared" si="0"/>
        <v>0</v>
      </c>
      <c r="U8" s="30">
        <v>15.6</v>
      </c>
      <c r="V8" s="31">
        <f t="shared" si="1"/>
        <v>0</v>
      </c>
    </row>
    <row r="9" spans="1:23" ht="20.25" x14ac:dyDescent="0.25">
      <c r="A9" s="26" t="s">
        <v>279</v>
      </c>
      <c r="B9" s="27">
        <v>2.5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>
        <f t="shared" si="0"/>
        <v>0</v>
      </c>
      <c r="U9" s="30">
        <v>15.6</v>
      </c>
      <c r="V9" s="31">
        <f t="shared" si="1"/>
        <v>0</v>
      </c>
    </row>
    <row r="10" spans="1:23" ht="20.25" x14ac:dyDescent="0.25">
      <c r="A10" s="26" t="s">
        <v>280</v>
      </c>
      <c r="B10" s="27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>
        <f t="shared" si="0"/>
        <v>0</v>
      </c>
      <c r="U10" s="30">
        <v>15.6</v>
      </c>
      <c r="V10" s="31">
        <f t="shared" si="1"/>
        <v>0</v>
      </c>
    </row>
    <row r="11" spans="1:23" ht="20.25" x14ac:dyDescent="0.25">
      <c r="A11" s="26" t="s">
        <v>281</v>
      </c>
      <c r="B11" s="27">
        <v>3.5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>
        <f t="shared" si="0"/>
        <v>0</v>
      </c>
      <c r="U11" s="30">
        <v>15.6</v>
      </c>
      <c r="V11" s="31">
        <f t="shared" si="1"/>
        <v>0</v>
      </c>
    </row>
  </sheetData>
  <mergeCells count="4">
    <mergeCell ref="T1:U3"/>
    <mergeCell ref="V1:V3"/>
    <mergeCell ref="W1:W3"/>
    <mergeCell ref="C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Mik Maus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2019-12-23T10:40:21Z</cp:lastPrinted>
  <dcterms:created xsi:type="dcterms:W3CDTF">2019-12-18T13:19:18Z</dcterms:created>
  <dcterms:modified xsi:type="dcterms:W3CDTF">2020-01-16T10:20:32Z</dcterms:modified>
</cp:coreProperties>
</file>